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ong\Dropbox\Lichthi1819-Ky1\"/>
    </mc:Choice>
  </mc:AlternateContent>
  <bookViews>
    <workbookView xWindow="0" yWindow="0" windowWidth="20490" windowHeight="7755" activeTab="1"/>
  </bookViews>
  <sheets>
    <sheet name="Sheet3" sheetId="2" r:id="rId1"/>
    <sheet name="Sheet1" sheetId="3" r:id="rId2"/>
    <sheet name="Sheet2" sheetId="4" r:id="rId3"/>
    <sheet name="DSHP" sheetId="1" r:id="rId4"/>
  </sheets>
  <definedNames>
    <definedName name="_xlnm._FilterDatabase" localSheetId="1" hidden="1">Sheet1!$A$4:$M$69</definedName>
    <definedName name="_xlnm.Print_Titles" localSheetId="1">Sheet1!$4:$4</definedName>
  </definedNames>
  <calcPr calcId="152511"/>
</workbook>
</file>

<file path=xl/calcChain.xml><?xml version="1.0" encoding="utf-8"?>
<calcChain xmlns="http://schemas.openxmlformats.org/spreadsheetml/2006/main">
  <c r="I4" i="4" l="1"/>
  <c r="J4" i="4"/>
  <c r="I5" i="4"/>
  <c r="J5" i="4"/>
  <c r="I6" i="4"/>
  <c r="J6" i="4"/>
  <c r="I46" i="4"/>
  <c r="J46" i="4"/>
  <c r="I7" i="4"/>
  <c r="J7" i="4"/>
  <c r="I47" i="4"/>
  <c r="J47" i="4"/>
  <c r="I8" i="4"/>
  <c r="J8" i="4"/>
  <c r="I14" i="4"/>
  <c r="J14" i="4"/>
  <c r="I16" i="4"/>
  <c r="J16" i="4"/>
  <c r="I11" i="4"/>
  <c r="J11" i="4"/>
  <c r="I10" i="4"/>
  <c r="J10" i="4"/>
  <c r="I15" i="4"/>
  <c r="J15" i="4"/>
  <c r="I17" i="4"/>
  <c r="J17" i="4"/>
  <c r="I12" i="4"/>
  <c r="J12" i="4"/>
  <c r="I9" i="4"/>
  <c r="J9" i="4"/>
  <c r="I13" i="4"/>
  <c r="J13" i="4"/>
  <c r="I18" i="4"/>
  <c r="J18" i="4"/>
  <c r="I19" i="4"/>
  <c r="J19" i="4"/>
  <c r="I22" i="4"/>
  <c r="J22" i="4"/>
  <c r="I24" i="4"/>
  <c r="J24" i="4"/>
  <c r="I20" i="4"/>
  <c r="J20" i="4"/>
  <c r="I21" i="4"/>
  <c r="J21" i="4"/>
  <c r="I23" i="4"/>
  <c r="J23" i="4"/>
  <c r="I25" i="4"/>
  <c r="J25" i="4"/>
  <c r="I26" i="4"/>
  <c r="J26" i="4"/>
  <c r="I29" i="4"/>
  <c r="J29" i="4"/>
  <c r="I27" i="4"/>
  <c r="J27" i="4"/>
  <c r="I28" i="4"/>
  <c r="J28" i="4"/>
  <c r="I33" i="4"/>
  <c r="J33" i="4"/>
  <c r="I34" i="4"/>
  <c r="J34" i="4"/>
  <c r="I48" i="4"/>
  <c r="J48" i="4"/>
  <c r="I30" i="4"/>
  <c r="J30" i="4"/>
  <c r="I49" i="4"/>
  <c r="J49" i="4"/>
  <c r="I36" i="4"/>
  <c r="J36" i="4"/>
  <c r="I31" i="4"/>
  <c r="J31" i="4"/>
  <c r="I35" i="4"/>
  <c r="J35" i="4"/>
  <c r="I32" i="4"/>
  <c r="J32" i="4"/>
  <c r="I37" i="4"/>
  <c r="J37" i="4"/>
  <c r="I38" i="4"/>
  <c r="J38" i="4"/>
  <c r="I39" i="4"/>
  <c r="J39" i="4"/>
  <c r="I40" i="4"/>
  <c r="J40" i="4"/>
  <c r="I41" i="4"/>
  <c r="J41" i="4"/>
  <c r="I42" i="4"/>
  <c r="J42" i="4"/>
  <c r="I43" i="4"/>
  <c r="J43" i="4"/>
  <c r="I44" i="4"/>
  <c r="J44" i="4"/>
  <c r="I45" i="4"/>
  <c r="J45" i="4"/>
  <c r="J3" i="4"/>
  <c r="I3" i="4"/>
  <c r="M17" i="3" l="1"/>
  <c r="M18" i="3"/>
  <c r="M20" i="3"/>
  <c r="M21" i="3"/>
  <c r="M29" i="3"/>
  <c r="M25" i="3"/>
  <c r="M24" i="3"/>
  <c r="M28" i="3"/>
  <c r="M30" i="3"/>
  <c r="M22" i="3"/>
  <c r="M26" i="3"/>
  <c r="M23" i="3"/>
  <c r="M27" i="3"/>
  <c r="M31" i="3"/>
  <c r="M32" i="3"/>
  <c r="M34" i="3"/>
  <c r="M35" i="3"/>
  <c r="M33" i="3"/>
  <c r="M36" i="3"/>
  <c r="M37" i="3"/>
  <c r="M38" i="3"/>
  <c r="M40" i="3"/>
  <c r="M41" i="3"/>
  <c r="M39" i="3"/>
  <c r="M45" i="3"/>
  <c r="M48" i="3"/>
  <c r="M50" i="3"/>
  <c r="M49" i="3"/>
  <c r="M47" i="3"/>
  <c r="M51" i="3"/>
  <c r="M52" i="3"/>
  <c r="M53" i="3"/>
  <c r="M54" i="3"/>
  <c r="M55" i="3"/>
  <c r="M56" i="3"/>
  <c r="M57" i="3"/>
  <c r="M58" i="3"/>
  <c r="M59" i="3"/>
  <c r="M19" i="3"/>
  <c r="M44" i="3"/>
  <c r="M46" i="3"/>
  <c r="M16" i="3"/>
  <c r="H49" i="3"/>
  <c r="I49" i="3"/>
  <c r="J49" i="3"/>
  <c r="K49" i="3"/>
  <c r="H7" i="3"/>
  <c r="I7" i="3"/>
  <c r="J7" i="3"/>
  <c r="K7" i="3"/>
  <c r="H9" i="3"/>
  <c r="I9" i="3"/>
  <c r="J9" i="3"/>
  <c r="K9" i="3"/>
  <c r="H10" i="3"/>
  <c r="I10" i="3"/>
  <c r="J10" i="3"/>
  <c r="K10" i="3"/>
  <c r="H11" i="3"/>
  <c r="I11" i="3"/>
  <c r="J11" i="3"/>
  <c r="K11" i="3"/>
  <c r="H13" i="3"/>
  <c r="I13" i="3"/>
  <c r="J13" i="3"/>
  <c r="K13" i="3"/>
  <c r="H14" i="3"/>
  <c r="I14" i="3"/>
  <c r="J14" i="3"/>
  <c r="K14" i="3"/>
  <c r="H50" i="3"/>
  <c r="I50" i="3"/>
  <c r="J50" i="3"/>
  <c r="K50" i="3"/>
  <c r="H43" i="3"/>
  <c r="I43" i="3"/>
  <c r="J43" i="3"/>
  <c r="K43" i="3"/>
  <c r="H59" i="3"/>
  <c r="I59" i="3"/>
  <c r="J59" i="3"/>
  <c r="K59" i="3"/>
  <c r="H55" i="3"/>
  <c r="I55" i="3"/>
  <c r="J55" i="3"/>
  <c r="K55" i="3"/>
  <c r="H54" i="3"/>
  <c r="I54" i="3"/>
  <c r="J54" i="3"/>
  <c r="K54" i="3"/>
  <c r="H53" i="3"/>
  <c r="I53" i="3"/>
  <c r="J53" i="3"/>
  <c r="K53" i="3"/>
  <c r="H23" i="3"/>
  <c r="I23" i="3"/>
  <c r="J23" i="3"/>
  <c r="K23" i="3"/>
  <c r="H38" i="3"/>
  <c r="I38" i="3"/>
  <c r="J38" i="3"/>
  <c r="K38" i="3"/>
  <c r="H44" i="3"/>
  <c r="I44" i="3"/>
  <c r="J44" i="3"/>
  <c r="K44" i="3"/>
  <c r="H28" i="3"/>
  <c r="I28" i="3"/>
  <c r="J28" i="3"/>
  <c r="K28" i="3"/>
  <c r="H17" i="3"/>
  <c r="I17" i="3"/>
  <c r="J17" i="3"/>
  <c r="K17" i="3"/>
  <c r="H32" i="3"/>
  <c r="I32" i="3"/>
  <c r="J32" i="3"/>
  <c r="K32" i="3"/>
  <c r="H31" i="3"/>
  <c r="I31" i="3"/>
  <c r="J31" i="3"/>
  <c r="K31" i="3"/>
  <c r="H33" i="3"/>
  <c r="I33" i="3"/>
  <c r="J33" i="3"/>
  <c r="K33" i="3"/>
  <c r="H20" i="3"/>
  <c r="I20" i="3"/>
  <c r="J20" i="3"/>
  <c r="K20" i="3"/>
  <c r="H39" i="3"/>
  <c r="I39" i="3"/>
  <c r="J39" i="3"/>
  <c r="K39" i="3"/>
  <c r="H56" i="3"/>
  <c r="I56" i="3"/>
  <c r="J56" i="3"/>
  <c r="K56" i="3"/>
  <c r="H58" i="3"/>
  <c r="I58" i="3"/>
  <c r="J58" i="3"/>
  <c r="K58" i="3"/>
  <c r="H57" i="3"/>
  <c r="I57" i="3"/>
  <c r="J57" i="3"/>
  <c r="K57" i="3"/>
  <c r="H25" i="3"/>
  <c r="I25" i="3"/>
  <c r="J25" i="3"/>
  <c r="K25" i="3"/>
  <c r="H35" i="3"/>
  <c r="I35" i="3"/>
  <c r="J35" i="3"/>
  <c r="K35" i="3"/>
  <c r="H34" i="3"/>
  <c r="I34" i="3"/>
  <c r="J34" i="3"/>
  <c r="K34" i="3"/>
  <c r="H36" i="3"/>
  <c r="I36" i="3"/>
  <c r="J36" i="3"/>
  <c r="K36" i="3"/>
  <c r="H37" i="3"/>
  <c r="I37" i="3"/>
  <c r="J37" i="3"/>
  <c r="K37" i="3"/>
  <c r="H27" i="3"/>
  <c r="I27" i="3"/>
  <c r="J27" i="3"/>
  <c r="K27" i="3"/>
  <c r="H40" i="3"/>
  <c r="I40" i="3"/>
  <c r="J40" i="3"/>
  <c r="K40" i="3"/>
  <c r="H6" i="3"/>
  <c r="I6" i="3"/>
  <c r="J6" i="3"/>
  <c r="K6" i="3"/>
  <c r="H8" i="3"/>
  <c r="I8" i="3"/>
  <c r="J8" i="3"/>
  <c r="K8" i="3"/>
  <c r="H12" i="3"/>
  <c r="I12" i="3"/>
  <c r="J12" i="3"/>
  <c r="K12" i="3"/>
  <c r="H46" i="3"/>
  <c r="I46" i="3"/>
  <c r="J46" i="3"/>
  <c r="K46" i="3"/>
  <c r="H51" i="3"/>
  <c r="I51" i="3"/>
  <c r="J51" i="3"/>
  <c r="K51" i="3"/>
  <c r="H45" i="3"/>
  <c r="I45" i="3"/>
  <c r="J45" i="3"/>
  <c r="K45" i="3"/>
  <c r="H42" i="3"/>
  <c r="I42" i="3"/>
  <c r="J42" i="3"/>
  <c r="K42" i="3"/>
  <c r="H30" i="3"/>
  <c r="I30" i="3"/>
  <c r="J30" i="3"/>
  <c r="K30" i="3"/>
  <c r="H47" i="3"/>
  <c r="I47" i="3"/>
  <c r="J47" i="3"/>
  <c r="K47" i="3"/>
  <c r="H21" i="3"/>
  <c r="I21" i="3"/>
  <c r="J21" i="3"/>
  <c r="K21" i="3"/>
  <c r="H48" i="3"/>
  <c r="I48" i="3"/>
  <c r="J48" i="3"/>
  <c r="K48" i="3"/>
  <c r="H29" i="3"/>
  <c r="I29" i="3"/>
  <c r="J29" i="3"/>
  <c r="K29" i="3"/>
  <c r="H41" i="3"/>
  <c r="I41" i="3"/>
  <c r="J41" i="3"/>
  <c r="K41" i="3"/>
  <c r="H24" i="3"/>
  <c r="I24" i="3"/>
  <c r="J24" i="3"/>
  <c r="K24" i="3"/>
  <c r="H16" i="3"/>
  <c r="I16" i="3"/>
  <c r="J16" i="3"/>
  <c r="K16" i="3"/>
  <c r="H18" i="3"/>
  <c r="I18" i="3"/>
  <c r="J18" i="3"/>
  <c r="K18" i="3"/>
  <c r="H22" i="3"/>
  <c r="I22" i="3"/>
  <c r="J22" i="3"/>
  <c r="K22" i="3"/>
  <c r="H26" i="3"/>
  <c r="I26" i="3"/>
  <c r="J26" i="3"/>
  <c r="K26" i="3"/>
  <c r="H19" i="3"/>
  <c r="I19" i="3"/>
  <c r="J19" i="3"/>
  <c r="K19" i="3"/>
  <c r="K52" i="3"/>
  <c r="J52" i="3"/>
  <c r="I52" i="3"/>
  <c r="H52" i="3"/>
  <c r="I195" i="1" l="1"/>
  <c r="I194" i="1"/>
  <c r="I193" i="1"/>
  <c r="I192" i="1"/>
  <c r="I191" i="1"/>
  <c r="I190" i="1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1" i="2"/>
  <c r="E80" i="2" l="1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E1" i="2"/>
</calcChain>
</file>

<file path=xl/sharedStrings.xml><?xml version="1.0" encoding="utf-8"?>
<sst xmlns="http://schemas.openxmlformats.org/spreadsheetml/2006/main" count="1583" uniqueCount="928">
  <si>
    <t>Phí làm bằng tốt nghiệp</t>
  </si>
  <si>
    <t xml:space="preserve">Dự lễ trao bằng </t>
  </si>
  <si>
    <t>Thủy nghiệp - Thông hiệu HH 1</t>
  </si>
  <si>
    <t>11101E</t>
  </si>
  <si>
    <t>11103E</t>
  </si>
  <si>
    <t>An toàn lao động HH</t>
  </si>
  <si>
    <t>Trang thiết bị cứu sinh trên tàu thủy</t>
  </si>
  <si>
    <t>Trang thiết bị buồng lái</t>
  </si>
  <si>
    <t>Khí tượng - Hải dương</t>
  </si>
  <si>
    <t>11106E</t>
  </si>
  <si>
    <t>Ổn định tàu 2</t>
  </si>
  <si>
    <t>11109E</t>
  </si>
  <si>
    <t>Đại cương hàng hải</t>
  </si>
  <si>
    <t>11110E</t>
  </si>
  <si>
    <t xml:space="preserve">Đại cương hàng hải </t>
  </si>
  <si>
    <t>Quy tắc phòng ngừa đâm va</t>
  </si>
  <si>
    <t>11111E</t>
  </si>
  <si>
    <t>Quy tắc phòng ngừa đâm va trên biển</t>
  </si>
  <si>
    <t>Lịch sử hàng hải</t>
  </si>
  <si>
    <t>11201E</t>
  </si>
  <si>
    <t>Địa văn hàng hải 1</t>
  </si>
  <si>
    <t>Địa văn hàng hải 2</t>
  </si>
  <si>
    <t>Địa văn hàng hải 3</t>
  </si>
  <si>
    <t>11203E</t>
  </si>
  <si>
    <t>Thiên văn hàng hải 2</t>
  </si>
  <si>
    <t>11205E</t>
  </si>
  <si>
    <t>Máy vô tuyến điện hàng hải 1</t>
  </si>
  <si>
    <t>11206E</t>
  </si>
  <si>
    <t>Máy vô tuyến điện hàng hải 3</t>
  </si>
  <si>
    <t>11208E</t>
  </si>
  <si>
    <t>Máy VTĐ hàng hải 3</t>
  </si>
  <si>
    <t>Máy điện hàng hải 1</t>
  </si>
  <si>
    <t>11209E</t>
  </si>
  <si>
    <t>Máy điện hàng hải 2</t>
  </si>
  <si>
    <t>Điều động tàu 1</t>
  </si>
  <si>
    <t>11211E</t>
  </si>
  <si>
    <t>Chất xếp và vận chuyển hàng hoá 2</t>
  </si>
  <si>
    <t>11214E</t>
  </si>
  <si>
    <t>Chất xếp và vận chuyển hàng hóa 2</t>
  </si>
  <si>
    <t>Xử lý các tình huống KC trên biển</t>
  </si>
  <si>
    <t>11215E</t>
  </si>
  <si>
    <t>Thu nhận và phân tích các thông tin thời tiết trên tàu biển</t>
  </si>
  <si>
    <t>Lập kế hoạch chuyến đi</t>
  </si>
  <si>
    <t>Thực tập thủy thủ</t>
  </si>
  <si>
    <t>Thực tập sỹ quan</t>
  </si>
  <si>
    <t>11401E</t>
  </si>
  <si>
    <t xml:space="preserve">Pháp luật đại cương </t>
  </si>
  <si>
    <t>Luật biển</t>
  </si>
  <si>
    <t>11402E</t>
  </si>
  <si>
    <t>Pháp luật hàng hải 1</t>
  </si>
  <si>
    <t>Pháp luật hàng hải 2</t>
  </si>
  <si>
    <t>11404E</t>
  </si>
  <si>
    <t>Pháp luật hàng hải 3</t>
  </si>
  <si>
    <t>Kinh tế khai thác thương vụ</t>
  </si>
  <si>
    <t>Quản lý an toàn và an ninh hàng hải</t>
  </si>
  <si>
    <t>Các Bộ luật Quốc tế về HH</t>
  </si>
  <si>
    <t>Các vấn đề pháp lý về bắt giữ tàu</t>
  </si>
  <si>
    <t>Tranh chấp hàng hải</t>
  </si>
  <si>
    <t>Bảo hiểm trách nhiệm DS chủ tàu</t>
  </si>
  <si>
    <t>Pháp luật về hợp đồng HĐ trong HH</t>
  </si>
  <si>
    <t>Khía cạnh PL trong hoạt động DVHH</t>
  </si>
  <si>
    <t>Luật Hình sự và Luật tố tụng hình sự VN</t>
  </si>
  <si>
    <t>Chính sách về biển và đại dương</t>
  </si>
  <si>
    <t>TC toàn án, VKS và CQ bổ trợ TP</t>
  </si>
  <si>
    <t>Bảo hiểm hàng hóa VC bằng đường biển</t>
  </si>
  <si>
    <t>Bảo hiểm tai nạn thuyền viên</t>
  </si>
  <si>
    <t>Luật bảo hiểm</t>
  </si>
  <si>
    <t>Luật Lao động Việt Nam</t>
  </si>
  <si>
    <t>Kiểm tra nhà nước cảng biển</t>
  </si>
  <si>
    <t>PL quốc tế về VCHH bằng đường biển</t>
  </si>
  <si>
    <t>Đồ án tốt nghiệp DKT</t>
  </si>
  <si>
    <t>Thi TN nhóm môn Cơ sở ngành</t>
  </si>
  <si>
    <t>Thi TN nhóm môn Chuyên ngành</t>
  </si>
  <si>
    <t>Nhiệt kỹ thuật</t>
  </si>
  <si>
    <t>12101E</t>
  </si>
  <si>
    <t>Máy lạnh &amp; thiết bị trao đổi nhiệt</t>
  </si>
  <si>
    <t>12102E</t>
  </si>
  <si>
    <t>Máy tàu thủy</t>
  </si>
  <si>
    <t>Thiết bị và kỹ thuật đo</t>
  </si>
  <si>
    <t>12106E</t>
  </si>
  <si>
    <t>Trang trí hệ động lực tàu thuỷ</t>
  </si>
  <si>
    <t>Ô nhiễm môi trường trong khai thác MTB</t>
  </si>
  <si>
    <t>12201E</t>
  </si>
  <si>
    <t>Nồi hơi Tua bin TT</t>
  </si>
  <si>
    <t>Máy phụ tàu thủy 2</t>
  </si>
  <si>
    <t>12203E</t>
  </si>
  <si>
    <t>Động cơ đốt trong 2</t>
  </si>
  <si>
    <t>12205E</t>
  </si>
  <si>
    <t>Sửa chữa máy tàu thủy 1</t>
  </si>
  <si>
    <t>12206E</t>
  </si>
  <si>
    <t>Khai thác hệ động lực tàu thuỷ 1</t>
  </si>
  <si>
    <t xml:space="preserve">Đồ án tốt nghiệp </t>
  </si>
  <si>
    <t>Máy phụ tổng hợp</t>
  </si>
  <si>
    <t>12212C</t>
  </si>
  <si>
    <t>Động lực tổng hợp</t>
  </si>
  <si>
    <t>12213C</t>
  </si>
  <si>
    <t>Thi TN Máy phụ tổng hợp</t>
  </si>
  <si>
    <t>Thi TN Động lực tổng hợp</t>
  </si>
  <si>
    <t>Dao động và động lực học máy</t>
  </si>
  <si>
    <t>Máy thủy lực</t>
  </si>
  <si>
    <t>Diesel tàu thủy 2</t>
  </si>
  <si>
    <t>Công nghệ chế tạo máy</t>
  </si>
  <si>
    <t xml:space="preserve">Nồi hơi - Tua bin tàu thủy </t>
  </si>
  <si>
    <t>Thiết kế hệ thống động lực tàu thủy 1</t>
  </si>
  <si>
    <t>Sửa chữa hệ thống động lực tàu thủy 1</t>
  </si>
  <si>
    <t>Thiết bị cơ khí trên boong</t>
  </si>
  <si>
    <t>Tự động hóa thiết kế tàu thủy 1</t>
  </si>
  <si>
    <t>Đồ án tốt nghiệp</t>
  </si>
  <si>
    <t>Thiết bị năng lượng tàu thủy</t>
  </si>
  <si>
    <t>Lý thuyết điều khiển tự động</t>
  </si>
  <si>
    <t>Thực tập thợ máy</t>
  </si>
  <si>
    <t>13101E</t>
  </si>
  <si>
    <t>Máy điện</t>
  </si>
  <si>
    <t>Cơ sở truyền động điện</t>
  </si>
  <si>
    <t>Truyền động điện tàu thuỷ 1</t>
  </si>
  <si>
    <t>Máy điện -Thiết bị điện</t>
  </si>
  <si>
    <t>13114E</t>
  </si>
  <si>
    <t>Thiết bị điện</t>
  </si>
  <si>
    <t>Kỹ thuật vi xử lý</t>
  </si>
  <si>
    <t>13150H</t>
  </si>
  <si>
    <t>Vật liệu &amp; khí cụ điện</t>
  </si>
  <si>
    <t>Hệ thống tự động tàu thuỷ 1</t>
  </si>
  <si>
    <t>Hệ thống tự động tàu thuỷ 2</t>
  </si>
  <si>
    <t>Điện tàu thủy 1</t>
  </si>
  <si>
    <t>13171E</t>
  </si>
  <si>
    <t>Trạm phát điện tàu thuỷ 2</t>
  </si>
  <si>
    <t>Phần tử tự động</t>
  </si>
  <si>
    <t>Cấu kiện điên tử</t>
  </si>
  <si>
    <t>Cơ sở lý thuyết mạch</t>
  </si>
  <si>
    <t>Trường điện từ và truyền sóng</t>
  </si>
  <si>
    <t>Kỹ thuật số</t>
  </si>
  <si>
    <t>Xử lý số tín hiệu</t>
  </si>
  <si>
    <t>Kỹ thuật siêu cao tần</t>
  </si>
  <si>
    <t>Lý thuyết mã</t>
  </si>
  <si>
    <t>Kỹ thuật truyền số liệu</t>
  </si>
  <si>
    <t>Kỹ thuật chuyển mạch và tổng đài</t>
  </si>
  <si>
    <t>Kỹ thuật truyền hình</t>
  </si>
  <si>
    <t>Thiết bị đầu cuối thông tin</t>
  </si>
  <si>
    <t>Hệ thống thông tin số</t>
  </si>
  <si>
    <t>Kỹ thuật ghép nối máy tính</t>
  </si>
  <si>
    <t>Kỹ thuật xung</t>
  </si>
  <si>
    <t>Kỹ thuật trải phổ</t>
  </si>
  <si>
    <t>Thiết bị điện tử Hàng Hải</t>
  </si>
  <si>
    <t>13251H</t>
  </si>
  <si>
    <t>Điện tử tương tự</t>
  </si>
  <si>
    <t>Kỹ thuật điện tử</t>
  </si>
  <si>
    <t>Thiết kế mạch tích hợp cỡ lớn</t>
  </si>
  <si>
    <t>Mạch và tín hiệu</t>
  </si>
  <si>
    <t>Đồ án tốt nghiệp - ĐTV</t>
  </si>
  <si>
    <t>Kỹ thuật đo lường</t>
  </si>
  <si>
    <t>Điện tử số</t>
  </si>
  <si>
    <t>13302H</t>
  </si>
  <si>
    <t>Điều khiển logic và ứng dụng</t>
  </si>
  <si>
    <t>Kỹ thuật điều khiển thuỷ khí</t>
  </si>
  <si>
    <t>Kỹ thuật vi điều khiển</t>
  </si>
  <si>
    <t>Điều khiển sản suất tích hợp máy tính</t>
  </si>
  <si>
    <t>PLC</t>
  </si>
  <si>
    <t>Hệ thống thông tin công nghiệp</t>
  </si>
  <si>
    <t>Điều khiển Robốt</t>
  </si>
  <si>
    <t>Trang bị điện điện tử máy gia công KL</t>
  </si>
  <si>
    <t>Tự động hoá quá trình sản xuất</t>
  </si>
  <si>
    <t>Điều khiển số và ứng dụng</t>
  </si>
  <si>
    <t>Hệ thống đo lường thông minh</t>
  </si>
  <si>
    <t>BV rơ le &amp; TĐH trong HT cung cấp điện</t>
  </si>
  <si>
    <t>Hệ thống điều khiển và giám sát</t>
  </si>
  <si>
    <t>Hệ thống tự động hóa trong CN</t>
  </si>
  <si>
    <t>Điều khiển các bộ biến đổi công suất</t>
  </si>
  <si>
    <t>Tự động hóa các máy công nghiệp</t>
  </si>
  <si>
    <t>Các bộ biến đổi công suất</t>
  </si>
  <si>
    <t>Điện tử công suất</t>
  </si>
  <si>
    <t>Cung cấp điện</t>
  </si>
  <si>
    <t>Hệ thống cung cấp điện</t>
  </si>
  <si>
    <t>An toàn điện</t>
  </si>
  <si>
    <t>Kỹ thuật điện</t>
  </si>
  <si>
    <t>Lý thuyết mạch 1</t>
  </si>
  <si>
    <t>Chuyên đề: mạng truyền thông TT</t>
  </si>
  <si>
    <t>Đo lường điện</t>
  </si>
  <si>
    <t>Lưới điện 1</t>
  </si>
  <si>
    <t>PLC và mạng truyền thông CN</t>
  </si>
  <si>
    <t>ĐL và TĐH hệ thống năng lượng</t>
  </si>
  <si>
    <t>Bảo vệ hệ thống điện 2</t>
  </si>
  <si>
    <t>Điều khiển và vận hành hệ thống điện 2</t>
  </si>
  <si>
    <t>Kinh tế vi mô</t>
  </si>
  <si>
    <t>15101H</t>
  </si>
  <si>
    <t>15103H</t>
  </si>
  <si>
    <t>Kinh tế công cộng</t>
  </si>
  <si>
    <t>15104H</t>
  </si>
  <si>
    <t>Nguyên lý thống kê</t>
  </si>
  <si>
    <t>15110H</t>
  </si>
  <si>
    <t>Kinh tế môi trường</t>
  </si>
  <si>
    <t>Kinh tế lượng</t>
  </si>
  <si>
    <t>Kinh tế phát triển</t>
  </si>
  <si>
    <t>15113E</t>
  </si>
  <si>
    <t>15113H</t>
  </si>
  <si>
    <t>Kinh tế học</t>
  </si>
  <si>
    <t>Phân tích hoạt động kinh tế trong VTB</t>
  </si>
  <si>
    <t>15123H</t>
  </si>
  <si>
    <t>Phân tích hoạt động KT ngành KTB</t>
  </si>
  <si>
    <t>Phân tích hoạt động kinh tế trong QTKD</t>
  </si>
  <si>
    <t>Tổ chức lao động tiền lương</t>
  </si>
  <si>
    <t>15203H</t>
  </si>
  <si>
    <t>Tổ chức LĐ tiền lương</t>
  </si>
  <si>
    <t>Toán kinh tế trong vận tải</t>
  </si>
  <si>
    <t>Pháp luật vận tải thủy nội địa</t>
  </si>
  <si>
    <t>Khoa học quản lý</t>
  </si>
  <si>
    <t>Địa lý vận tải</t>
  </si>
  <si>
    <t>15301H</t>
  </si>
  <si>
    <t>15302A</t>
  </si>
  <si>
    <t>Luật vận tải biển</t>
  </si>
  <si>
    <t>15302H</t>
  </si>
  <si>
    <t>Khai thác tàu</t>
  </si>
  <si>
    <t>15303A</t>
  </si>
  <si>
    <t>Hàng hóa trong vận tải</t>
  </si>
  <si>
    <t>Kinh tế cảng</t>
  </si>
  <si>
    <t>15305E</t>
  </si>
  <si>
    <t>15307H</t>
  </si>
  <si>
    <t>Quản lý tàu</t>
  </si>
  <si>
    <t>Bảo hiểm hàng hải</t>
  </si>
  <si>
    <t>15309H</t>
  </si>
  <si>
    <t>Đại lý giao nhận</t>
  </si>
  <si>
    <t>Quản lý khai thác cảng</t>
  </si>
  <si>
    <t>Kinh doanh cảng biển</t>
  </si>
  <si>
    <t>Kinh doanh vận tải biển</t>
  </si>
  <si>
    <t>15313H</t>
  </si>
  <si>
    <t>15314H</t>
  </si>
  <si>
    <t>Đồ án tốt nghiệp KTB</t>
  </si>
  <si>
    <t>Thanh toán quốc tế</t>
  </si>
  <si>
    <t>15601A</t>
  </si>
  <si>
    <t>15601E</t>
  </si>
  <si>
    <t>15605H</t>
  </si>
  <si>
    <t>Đầu tư nước ngoài</t>
  </si>
  <si>
    <t>Quan hệ kinh tế thế giới</t>
  </si>
  <si>
    <t>Khoa học giao tiếp</t>
  </si>
  <si>
    <t>15607H</t>
  </si>
  <si>
    <t>15608A</t>
  </si>
  <si>
    <t>Giao nhận vận tải biển quốc tế</t>
  </si>
  <si>
    <t>15609A</t>
  </si>
  <si>
    <t>Kinh tế ngoại thương</t>
  </si>
  <si>
    <t>15609H</t>
  </si>
  <si>
    <t>15610H</t>
  </si>
  <si>
    <t>Nghiệp vụ hải quan</t>
  </si>
  <si>
    <t>Tín dụng và tài trợ TM quốc tế</t>
  </si>
  <si>
    <t>15618E</t>
  </si>
  <si>
    <t>Thương mại điện tử</t>
  </si>
  <si>
    <t>15618H</t>
  </si>
  <si>
    <t>Bảo hiểm trong ngoại thương</t>
  </si>
  <si>
    <t>Kế hoạch KD trong thương mại quốc tế</t>
  </si>
  <si>
    <t>Môi trường kinh doanh quốc tế</t>
  </si>
  <si>
    <t>15621E</t>
  </si>
  <si>
    <t>Tổng quan về kinh doanh</t>
  </si>
  <si>
    <t>15623E</t>
  </si>
  <si>
    <t>Luật thương mại</t>
  </si>
  <si>
    <t>15624H</t>
  </si>
  <si>
    <t>15625E</t>
  </si>
  <si>
    <t>15630E</t>
  </si>
  <si>
    <t>Giao dịch thương mại quốc tế</t>
  </si>
  <si>
    <t>Đồ án tốt nghiệp KTN</t>
  </si>
  <si>
    <t>Tổng quan logistics</t>
  </si>
  <si>
    <t>15802H</t>
  </si>
  <si>
    <t>Tổng quan về logistics</t>
  </si>
  <si>
    <t>Logistics toàn cầu</t>
  </si>
  <si>
    <t>Logistics vận tải nội đô</t>
  </si>
  <si>
    <t>Thiết kế hệ thống logistics</t>
  </si>
  <si>
    <t>Hệ thống TT dịch vụ logistics</t>
  </si>
  <si>
    <t>Kinh doanh dịch vụ logistics</t>
  </si>
  <si>
    <t>Logistics và chuỗi cung ứng</t>
  </si>
  <si>
    <t>Quản trị chiến lược chuỗi cung ứng</t>
  </si>
  <si>
    <t>Quản trị kho hàng</t>
  </si>
  <si>
    <t>15813A</t>
  </si>
  <si>
    <t>Logistic và vận tải đa phương thức</t>
  </si>
  <si>
    <t>15820E</t>
  </si>
  <si>
    <t>Đồ án tốt nghiệp LQC</t>
  </si>
  <si>
    <t>Thi tốt nghiệp nhóm môn Cơ sở</t>
  </si>
  <si>
    <t>Thi TN nhóm môn Chuyên ngành QKT</t>
  </si>
  <si>
    <t>Thi TN nhóm môn Chuyên ngành KTB</t>
  </si>
  <si>
    <t>Thi TN nhóm môn Chuyên ngành KTN</t>
  </si>
  <si>
    <t>Thi TN nhóm môn Chuyên ngành LQC</t>
  </si>
  <si>
    <t>Thi TN nhóm môn Chuyên ngành QKD</t>
  </si>
  <si>
    <t>Cơ sở trắc địa công trình</t>
  </si>
  <si>
    <t>Trắc địa cơ sở</t>
  </si>
  <si>
    <t>Công trình biển di động</t>
  </si>
  <si>
    <t>Luồng tàu và Khu nươc của cảng</t>
  </si>
  <si>
    <t>Thiết bị bảo đảm an toàn hàng hải</t>
  </si>
  <si>
    <t>Kỹ thuật ATGT hàng hải</t>
  </si>
  <si>
    <t>Thiết bị báo hiệu hàng hải</t>
  </si>
  <si>
    <t>Công trình báo hiệu hàng hải</t>
  </si>
  <si>
    <t>Tin học ứng dụng</t>
  </si>
  <si>
    <t>Kỹ thuật bảo đảm ATHH</t>
  </si>
  <si>
    <t>Cơ học kết cấu 1</t>
  </si>
  <si>
    <t>Cơ học đất</t>
  </si>
  <si>
    <t>Kết cấu thép</t>
  </si>
  <si>
    <t>Nền &amp; móng</t>
  </si>
  <si>
    <t>Thi công cơ bản</t>
  </si>
  <si>
    <t>Luật xây dựng</t>
  </si>
  <si>
    <t>Vẽ kỹ thuật xây dựng CTT</t>
  </si>
  <si>
    <t>Công trình bến</t>
  </si>
  <si>
    <t>Công trình thuỷ công trong NMĐT</t>
  </si>
  <si>
    <t>Cơ học kết cấu 2</t>
  </si>
  <si>
    <t>Ổn định và động lực học công trình</t>
  </si>
  <si>
    <t>Kiến trúc công nghiệp CTT</t>
  </si>
  <si>
    <t>Công trình biển cố định</t>
  </si>
  <si>
    <t>Tổ chức &amp; quản lý thi công CTT</t>
  </si>
  <si>
    <t>Đồ án tốt nghiệp - CTT</t>
  </si>
  <si>
    <t>Các phương pháp số</t>
  </si>
  <si>
    <t>Công trình đường thủy</t>
  </si>
  <si>
    <t>Công trình thuỷ lợi</t>
  </si>
  <si>
    <t>Công trình bảo vệ bờ và chắn sóng</t>
  </si>
  <si>
    <t>Khí tượng, thủy hải văn</t>
  </si>
  <si>
    <t>Thủy văn cầu đường</t>
  </si>
  <si>
    <t>Thiết kế và quản lý đường thủy</t>
  </si>
  <si>
    <t>Vật liệu xây dựng</t>
  </si>
  <si>
    <t>Kết cấu gạch đá gỗ</t>
  </si>
  <si>
    <t>Kết cấu bê tông cốt thép 1</t>
  </si>
  <si>
    <t>Kết cấu Bê tông cốt thép 2</t>
  </si>
  <si>
    <t>Kết cấu thép 2</t>
  </si>
  <si>
    <t>Thi công lắp ghép nhà CN</t>
  </si>
  <si>
    <t>Tổ chức và quản lý thi công</t>
  </si>
  <si>
    <t>CĐ: Tính toán kế cấu công trình</t>
  </si>
  <si>
    <t>Đồ án tốt nghiệp - XDD</t>
  </si>
  <si>
    <t>CĐ: Lập dự toán một hạng mục CT</t>
  </si>
  <si>
    <t>Lựa chọn PA kết cấu</t>
  </si>
  <si>
    <t>Phân tích hiệu quả đầu tư</t>
  </si>
  <si>
    <t>Giao thông đô thị và đường phố</t>
  </si>
  <si>
    <t>Vẽ kỹ thuật CĐ</t>
  </si>
  <si>
    <t>Thiết kế và xây dựng cầu BTCT 1</t>
  </si>
  <si>
    <t>Thiết kế nền mặt đường</t>
  </si>
  <si>
    <t>Thiết kế và xây dựng cầu thép 1</t>
  </si>
  <si>
    <t>Kinh tế xây dựng cầu đường</t>
  </si>
  <si>
    <t>Đồ án tốt nghiệp (KCD)</t>
  </si>
  <si>
    <t>Cơ sở kiến trúc</t>
  </si>
  <si>
    <t>Hình họa trong kiến trúc</t>
  </si>
  <si>
    <t>Mỹ thuật 1</t>
  </si>
  <si>
    <t>Lịch sử kiến trúc</t>
  </si>
  <si>
    <t>Chuyên đề công trình nhỏ</t>
  </si>
  <si>
    <t>Vẽ kỹ thuật xây dựng 2</t>
  </si>
  <si>
    <t>Lý thuyết sáng tác kiến trúc</t>
  </si>
  <si>
    <t>Hệ thống kỹ thuật công trình đô thị</t>
  </si>
  <si>
    <t>Bảo tồn di sản kiến trúc</t>
  </si>
  <si>
    <t>Chuyên đề công trình thể thao</t>
  </si>
  <si>
    <t>Chuyên đề nhà ở cao tầng</t>
  </si>
  <si>
    <t>Thiết kế nhanh 1</t>
  </si>
  <si>
    <t>Vật lý kiến trúc</t>
  </si>
  <si>
    <t>Kiến trúc dân dụng</t>
  </si>
  <si>
    <t>17102E</t>
  </si>
  <si>
    <t xml:space="preserve">Tin học văn phòng </t>
  </si>
  <si>
    <t>17103H</t>
  </si>
  <si>
    <t>Tin học văn phòng nâng cao</t>
  </si>
  <si>
    <t>Phương pháp tính</t>
  </si>
  <si>
    <t>Kỹ thuật lập trình C</t>
  </si>
  <si>
    <t>Lý thuyết đồ thị</t>
  </si>
  <si>
    <t>17209H</t>
  </si>
  <si>
    <t>Lập trình hướng đối tượng</t>
  </si>
  <si>
    <t>17219H</t>
  </si>
  <si>
    <t>Cấu trúc dữ liệu và giải thuật</t>
  </si>
  <si>
    <t>Trí tuệ nhân tạo &amp; hệ chuyên gia</t>
  </si>
  <si>
    <t>Thị giác máy tính</t>
  </si>
  <si>
    <t>17301H</t>
  </si>
  <si>
    <t>Vi xử lý</t>
  </si>
  <si>
    <t>Kiến trúc máy tính và TBNV</t>
  </si>
  <si>
    <t>Bảo trì hệ thống</t>
  </si>
  <si>
    <t>Hệ điều hành mã nguồn mở</t>
  </si>
  <si>
    <t>Xử lý tín hiệu số</t>
  </si>
  <si>
    <t>Giao diện máy tính và truyền thông</t>
  </si>
  <si>
    <t>Nhập môn Công nghệ phần mềm</t>
  </si>
  <si>
    <t>PTTK hệ thống hướng đối tượng</t>
  </si>
  <si>
    <t>17407C</t>
  </si>
  <si>
    <t>Khai phá dữ liệu</t>
  </si>
  <si>
    <t>Hệ thống thông tin địa lý</t>
  </si>
  <si>
    <t>Điện toán đám mây</t>
  </si>
  <si>
    <t>Lập trình thiết bị di động</t>
  </si>
  <si>
    <t>Cơ sở dữ liệu và quàn trị CSDL</t>
  </si>
  <si>
    <t>Truyền dữ liệu</t>
  </si>
  <si>
    <t>Mạng máy tính</t>
  </si>
  <si>
    <t>17506H</t>
  </si>
  <si>
    <t>Lập trình mạng</t>
  </si>
  <si>
    <t>Hệ thống nhúng</t>
  </si>
  <si>
    <t>Hệ phân tán</t>
  </si>
  <si>
    <t>Java cơ bản</t>
  </si>
  <si>
    <t>Thiết kế và quản trị mạng nâng cao</t>
  </si>
  <si>
    <t>Các hệ cơ sở tri thức</t>
  </si>
  <si>
    <t>17904C</t>
  </si>
  <si>
    <t>Đồ án tốt nghiệp KPM</t>
  </si>
  <si>
    <t>Đồ án tốt nghiệp TTM</t>
  </si>
  <si>
    <t>Xây dựng và phát triển dự án CNTT</t>
  </si>
  <si>
    <t>18102E</t>
  </si>
  <si>
    <t>Giải tích</t>
  </si>
  <si>
    <t>Hàm phức &amp; BĐ Laplace</t>
  </si>
  <si>
    <t>Xác suất thống kê</t>
  </si>
  <si>
    <t>Lý thuyết tối ưu trong đóng tàu</t>
  </si>
  <si>
    <t>18201E</t>
  </si>
  <si>
    <t>Vật lý 1</t>
  </si>
  <si>
    <t>Hình họa</t>
  </si>
  <si>
    <t>18301E</t>
  </si>
  <si>
    <t xml:space="preserve">Hình họa </t>
  </si>
  <si>
    <t>Vẽ kỹ thuật 1</t>
  </si>
  <si>
    <t>18302H</t>
  </si>
  <si>
    <t>Vẽ kỹ thuật</t>
  </si>
  <si>
    <t>Cơ lý thuyết 1</t>
  </si>
  <si>
    <t>18401E</t>
  </si>
  <si>
    <t>Cơ lý thuyết 2</t>
  </si>
  <si>
    <t>Dao động kỹ thuật</t>
  </si>
  <si>
    <t>Cơ chất lỏng</t>
  </si>
  <si>
    <t>Sức bền vật liệu 1</t>
  </si>
  <si>
    <t>Sức bền vật liệu 2</t>
  </si>
  <si>
    <t>18503E</t>
  </si>
  <si>
    <t>Tư tưởng Hồ Chí Minh</t>
  </si>
  <si>
    <t>19201H</t>
  </si>
  <si>
    <t>Đường lối CM của Đảng CSVN</t>
  </si>
  <si>
    <t>19301H</t>
  </si>
  <si>
    <t>Thực tập cơ khí</t>
  </si>
  <si>
    <t>An toàn cơ bản và Nhận thức an ninh</t>
  </si>
  <si>
    <t>Nhận thức an ninh</t>
  </si>
  <si>
    <t>Công nghệ sơn phủ ô tô</t>
  </si>
  <si>
    <t>Kiểm định và chẩn đoán ô tô</t>
  </si>
  <si>
    <t>Lý thuyết ô tô</t>
  </si>
  <si>
    <t>Tính toán thiết kế ô tô 2</t>
  </si>
  <si>
    <t>Công nghệ chế tạo phụ tùng ô tô</t>
  </si>
  <si>
    <t>Hệ thống điều khiển và giám sát ô tô</t>
  </si>
  <si>
    <t>Lý thuyết động cơ đốt trong</t>
  </si>
  <si>
    <t>Động cơ đốt trong</t>
  </si>
  <si>
    <t>Kỹ thuật lạnh cơ sở</t>
  </si>
  <si>
    <t>Thiết bị trao đổi nhiệt</t>
  </si>
  <si>
    <t>Bơm, quạt, máy nén</t>
  </si>
  <si>
    <t>Kỹ thuật an toàn hệ thống nhiệt lạnh</t>
  </si>
  <si>
    <t>Kỹ thuật sấy</t>
  </si>
  <si>
    <t>Nồi hơi</t>
  </si>
  <si>
    <t>Tua bin</t>
  </si>
  <si>
    <t>Cơ kết cấu cơ khí</t>
  </si>
  <si>
    <t>Truyền động thuỷ khí</t>
  </si>
  <si>
    <t>Tin học chuyên ngành</t>
  </si>
  <si>
    <t>Ôtô máy kéo</t>
  </si>
  <si>
    <t>Tổ chức &amp; QLSX trong xn máy nâng</t>
  </si>
  <si>
    <t>Động lực học máy trục</t>
  </si>
  <si>
    <t>Máy xây dựng</t>
  </si>
  <si>
    <t xml:space="preserve">Quy trình xếp dỡ hàng hoá </t>
  </si>
  <si>
    <t>An toàn công nghiệp</t>
  </si>
  <si>
    <t>Máy nâng tự hành</t>
  </si>
  <si>
    <t>Máy vận chuyển liên tục</t>
  </si>
  <si>
    <t>Vật liệu kỹ thuật</t>
  </si>
  <si>
    <t>22501E</t>
  </si>
  <si>
    <t>Kỹ thuật gia công cơ khí</t>
  </si>
  <si>
    <t>Vật liệu mới trong đóng tàu</t>
  </si>
  <si>
    <t>Quản lý và đánh giá CLSP</t>
  </si>
  <si>
    <t>Vật liệu nhiệt-lạnh</t>
  </si>
  <si>
    <t>Công nghệ chế tạo</t>
  </si>
  <si>
    <t>Đại cương về kỹ thuật</t>
  </si>
  <si>
    <t>Dung sai kỹ thuật đo</t>
  </si>
  <si>
    <t>Máy công cụ</t>
  </si>
  <si>
    <t>Hệ thống truyền động thủy lực và khí nén</t>
  </si>
  <si>
    <t>Ma sát, mòn và bôi trơn</t>
  </si>
  <si>
    <t>Đồ gá</t>
  </si>
  <si>
    <t>FMS &amp; CIM</t>
  </si>
  <si>
    <t>Các ứng dụng của CAD</t>
  </si>
  <si>
    <t>Xây dựng đề án kỹ thuật</t>
  </si>
  <si>
    <t>Nguyên lý máy 1</t>
  </si>
  <si>
    <t>Chi tiết – Dung sai</t>
  </si>
  <si>
    <t>22622E</t>
  </si>
  <si>
    <t>Cơ sở thiết kế máy</t>
  </si>
  <si>
    <t>Chi tiết máy</t>
  </si>
  <si>
    <t>Động lực học hệ nhiều vật</t>
  </si>
  <si>
    <t>Kỹ thuật điều khiển tự động</t>
  </si>
  <si>
    <t>Cảm biến và xử lý tín hiệu</t>
  </si>
  <si>
    <t>Rô bốt công nghiệp</t>
  </si>
  <si>
    <t>Mô phỏng số và ĐK các hệ động lực</t>
  </si>
  <si>
    <t>Vẽ tàu</t>
  </si>
  <si>
    <t>Hệ thống tàu thủy</t>
  </si>
  <si>
    <t>Lý thuyết thiết kế tàu</t>
  </si>
  <si>
    <t>Bố trí chung và kiến trúc tàu thủy</t>
  </si>
  <si>
    <t>Thiết bị đẩy tàu thủy 1</t>
  </si>
  <si>
    <t>Thiết bị đẩy tàu thủy 2</t>
  </si>
  <si>
    <t>Công ước QT trong đóng tàu</t>
  </si>
  <si>
    <t>Thiết kế tàu</t>
  </si>
  <si>
    <t>Kết cấu và lý thuyết tàu</t>
  </si>
  <si>
    <t>23127E</t>
  </si>
  <si>
    <t>Lý thuyết phao 2</t>
  </si>
  <si>
    <t>Đại cương về CT ngoài khơi</t>
  </si>
  <si>
    <t>Đồ án tốt nghiệp VTT</t>
  </si>
  <si>
    <t>Cơ kết cấu tàu thủy</t>
  </si>
  <si>
    <t>Sức bền tàu thủy</t>
  </si>
  <si>
    <t>Sức bền – Chấn động</t>
  </si>
  <si>
    <t>Công nghệ đóng mới A1</t>
  </si>
  <si>
    <t>Công nghệ hàn tàu</t>
  </si>
  <si>
    <t>Đồ án tốt nghiệp - DTA</t>
  </si>
  <si>
    <t>Công nghệ đóng mới</t>
  </si>
  <si>
    <t>Bảo dưỡng tàu</t>
  </si>
  <si>
    <t>Chấn động và độ ồn tàu thủy</t>
  </si>
  <si>
    <t>Tự động hóa thiết kế trong thiết kế tàu 1</t>
  </si>
  <si>
    <t>Quản trị dự án đóng tàu</t>
  </si>
  <si>
    <t>Kỹ thuật đo và thử tàu</t>
  </si>
  <si>
    <t>Phân tích kinh tế &amp; lập dự án đóng tàu</t>
  </si>
  <si>
    <t>Tải trọng TĐ lên tàu và CTBDĐ1</t>
  </si>
  <si>
    <t>Tải trọng TĐ lên tàu và CTBDĐ2</t>
  </si>
  <si>
    <t>Đường lối QS của Đảng</t>
  </si>
  <si>
    <t>Công tác quốc phòng-an ninh</t>
  </si>
  <si>
    <t>Tiếng Anh cơ bản 2</t>
  </si>
  <si>
    <t>Tiếng Anh cơ bản 3</t>
  </si>
  <si>
    <t>25113H</t>
  </si>
  <si>
    <t>Anh văn 3</t>
  </si>
  <si>
    <t>Anh văn 4</t>
  </si>
  <si>
    <t>Kỹ năng Nghe hiểu 3</t>
  </si>
  <si>
    <t>Kỹ năng Nói 3</t>
  </si>
  <si>
    <t>Kỹ năng giao tiếp thương mại</t>
  </si>
  <si>
    <t>Kỹ năng Đọc hiểu 3</t>
  </si>
  <si>
    <t>Kỹ năng Viết 3</t>
  </si>
  <si>
    <t>Kỹ năng Viết thư tín thương mại</t>
  </si>
  <si>
    <t xml:space="preserve">Kỹ năng tiếng Anh thương mại B2 </t>
  </si>
  <si>
    <t>Ngoại ngữ 2- A2 (tiếng Nhật)</t>
  </si>
  <si>
    <t xml:space="preserve">Kỹ năng tiếng Anh tổng hợp B2 </t>
  </si>
  <si>
    <t>Dẫn luận ngôn ngữ học</t>
  </si>
  <si>
    <t>Ngữ pháp học tiếng Anh</t>
  </si>
  <si>
    <t>Lý thuyết dịch</t>
  </si>
  <si>
    <t>Thuyết trình nâng cao</t>
  </si>
  <si>
    <t>Phiên dịch thương mại</t>
  </si>
  <si>
    <t>Ngữ âm học và âm vị học TA</t>
  </si>
  <si>
    <t>Anh văn chuyên ngành HH1</t>
  </si>
  <si>
    <t>Anh văn chuyên ngành MKT</t>
  </si>
  <si>
    <t>Tiếng Anh thương mại</t>
  </si>
  <si>
    <t>Tiếng Anh chuyên ngành MTT</t>
  </si>
  <si>
    <t xml:space="preserve">Tiếng Anh chuyên ngành Đóng tàu </t>
  </si>
  <si>
    <t>Tiếng Anh chuyên ngành KTMT</t>
  </si>
  <si>
    <t xml:space="preserve">Tiếng Anh CN CNT </t>
  </si>
  <si>
    <t>Anh văn chuyên ngành KTĐ</t>
  </si>
  <si>
    <t xml:space="preserve">Anh văn chuyên ngành ĐTV </t>
  </si>
  <si>
    <t>Anh văn chuyên ngành KTHD</t>
  </si>
  <si>
    <t>Anh văn chuyên ngành hàng hải 2</t>
  </si>
  <si>
    <t>Tiếng Anh CN Pháp Luật quốc tế</t>
  </si>
  <si>
    <t>Làm việc trong môi trường đa văn hóa</t>
  </si>
  <si>
    <t>26101E</t>
  </si>
  <si>
    <t>Môi trường &amp; BV môi trường</t>
  </si>
  <si>
    <t>Cơ sở khoa học môi trường</t>
  </si>
  <si>
    <t xml:space="preserve">Quá trình thủy lực trong công nghệ môi trường </t>
  </si>
  <si>
    <t>Truyền nhiệt trong  công nghệ MT</t>
  </si>
  <si>
    <t>Hóa học môi trường</t>
  </si>
  <si>
    <t>Phân tích môi trường</t>
  </si>
  <si>
    <t>Quản lý tài nguyên và MT</t>
  </si>
  <si>
    <t>Suy thoái và BV môi trường đất</t>
  </si>
  <si>
    <t>Kỹ thuật tiến hành phản ứng</t>
  </si>
  <si>
    <t>QT vận chuyển và tồn lưu các chất ô nhiễm trong môi trường</t>
  </si>
  <si>
    <t>Kỹ thuật xử lí nước và nước thải</t>
  </si>
  <si>
    <t>Quản lý chất thải rắn</t>
  </si>
  <si>
    <t>Kiểm soát chất thải nguy hại</t>
  </si>
  <si>
    <t>Quan trắc và xử lý số liệu môi trường</t>
  </si>
  <si>
    <t>Tự động hóa và dụng cụ đo</t>
  </si>
  <si>
    <t>Kiểm toán môi trường</t>
  </si>
  <si>
    <t>Đồ án tốt nghiệp (KMT)</t>
  </si>
  <si>
    <t>Bảo vệ MT trong VC hàng nguy hiểm</t>
  </si>
  <si>
    <t>Hóa lý 1</t>
  </si>
  <si>
    <t>Hóa vô cơ</t>
  </si>
  <si>
    <t>Hóa kỹ thuật</t>
  </si>
  <si>
    <t>Hoá trong đóng tàu</t>
  </si>
  <si>
    <t>Hoá Hữu cơ 1</t>
  </si>
  <si>
    <t>Hóa phân tích</t>
  </si>
  <si>
    <t>Hóa vô cơ 1</t>
  </si>
  <si>
    <t>Hóa lý 3</t>
  </si>
  <si>
    <t>Các PP phân bằng công cụ</t>
  </si>
  <si>
    <t>Quá trình và thiết bị CN hóa học 1</t>
  </si>
  <si>
    <t>Tổng hợp hữu cơ</t>
  </si>
  <si>
    <t>Hóa học dầu mỏ và khí</t>
  </si>
  <si>
    <t>Thị trường chứng khoán</t>
  </si>
  <si>
    <t>Nguyên lý kế toán</t>
  </si>
  <si>
    <t>Kế toán doanh nghiệp</t>
  </si>
  <si>
    <t>Kế toán ngân hàng</t>
  </si>
  <si>
    <t>Kiểm toán</t>
  </si>
  <si>
    <t>Kế toán quản trị</t>
  </si>
  <si>
    <t>Kế toán hành chính sự nghiệp</t>
  </si>
  <si>
    <t>Tổ chức công tác kế toán</t>
  </si>
  <si>
    <t>Quản trị học</t>
  </si>
  <si>
    <t>Quản trị hành chính</t>
  </si>
  <si>
    <t>Quản trị dự án đầu tư</t>
  </si>
  <si>
    <t>Quản trị nhân lực</t>
  </si>
  <si>
    <t>Quản trị Marketing</t>
  </si>
  <si>
    <t>Quản lý chất lượng</t>
  </si>
  <si>
    <t>Quản trị chiến lược</t>
  </si>
  <si>
    <t>Marketing căn bản</t>
  </si>
  <si>
    <t>Quản trị sản xuất</t>
  </si>
  <si>
    <t>Quản trị doanh nghiệp</t>
  </si>
  <si>
    <t>28214H</t>
  </si>
  <si>
    <t>28215E</t>
  </si>
  <si>
    <t>28217H</t>
  </si>
  <si>
    <t>Quản trị dự án</t>
  </si>
  <si>
    <t>Đồ án tốt nghiệp QKD</t>
  </si>
  <si>
    <t>Nghiệp vụ Marketing</t>
  </si>
  <si>
    <t>Quản lý các lĩnh vực cơ bản trong doanh nghiệp</t>
  </si>
  <si>
    <t>Tài chính tiền tệ</t>
  </si>
  <si>
    <t>Quản trị tài chính</t>
  </si>
  <si>
    <t>28302A</t>
  </si>
  <si>
    <t>Luật tài chính</t>
  </si>
  <si>
    <t>Quản lý tài chính công</t>
  </si>
  <si>
    <t>Bảo hiểm</t>
  </si>
  <si>
    <t>Nghiệp vụ ngân hàng</t>
  </si>
  <si>
    <t>Thuế vụ</t>
  </si>
  <si>
    <t>Phân tích báo cáo tài chính</t>
  </si>
  <si>
    <t>Đồ án tốt nghiệp QKT</t>
  </si>
  <si>
    <t>Kỹ năng mềm 2</t>
  </si>
  <si>
    <t>29102H</t>
  </si>
  <si>
    <t>Khãa 54 (§H)</t>
  </si>
  <si>
    <t>Thu nhËn vµ ph©n tÝch c¸c th«ng tin thêi tiÕt trªn tµu biÓn</t>
  </si>
  <si>
    <t>Khãa 55 (C§)</t>
  </si>
  <si>
    <t>LËp kÕ ho¹ch chuyÕn ®i</t>
  </si>
  <si>
    <t>Qu¶n lý an toµn vµ an ninh hµng h¶i</t>
  </si>
  <si>
    <t>KiÓm tra nhµ n­íc c¶ng biÓn</t>
  </si>
  <si>
    <t>§å ¸n tèt nghiÖp §KT</t>
  </si>
  <si>
    <t>Thi TN nhãm m«n C¬ së ngµnh</t>
  </si>
  <si>
    <t>Khãa 53 (§H)</t>
  </si>
  <si>
    <t>Thi TN nhãm m«n Chuyªn ngµnh</t>
  </si>
  <si>
    <t>§å ¸n tèt nghiÖp MKT</t>
  </si>
  <si>
    <t>M¸y phô tæng hîp</t>
  </si>
  <si>
    <t>§éng lùc tæng hîp</t>
  </si>
  <si>
    <t>Thi TN M¸y phô tæng hîp</t>
  </si>
  <si>
    <t>Thi TN §éng lùc tæng hîp</t>
  </si>
  <si>
    <t>§å ¸n tèt nghiÖp MTT</t>
  </si>
  <si>
    <t>§å ¸n tèt nghiÖp §TT</t>
  </si>
  <si>
    <t>Kü thuËt tr¶i phæ</t>
  </si>
  <si>
    <t>ThiÕt bÞ ®iÖn tö Hµng H¶i</t>
  </si>
  <si>
    <t>§å ¸n tèt nghiÖp §TV</t>
  </si>
  <si>
    <t>§å ¸n tèt nghiÖp §T§</t>
  </si>
  <si>
    <t>HÖ thèng ®iÒu khiÓn vµ gi¸m s¸t</t>
  </si>
  <si>
    <t>HÖ thèng tù ®éng hãa trong CN</t>
  </si>
  <si>
    <t>§iÒu khiÓn c¸c bé biÕn ®æi c«ng suÊt</t>
  </si>
  <si>
    <t>Tù ®éng hãa c¸c m¸y c«ng nghiÖp</t>
  </si>
  <si>
    <t>C¸c bé biÕn ®æi c«ng suÊt</t>
  </si>
  <si>
    <t>B¶o vÖ hÖ thèng ®iÖn 2</t>
  </si>
  <si>
    <t>§iÒu khiÓn vµ vËn hµnh hÖ thèng ®iÖn 2</t>
  </si>
  <si>
    <t>Kinh tÕ häc</t>
  </si>
  <si>
    <t>Kinh doanh c¶ng biÓn</t>
  </si>
  <si>
    <t>Kinh doanh vËn t¶i biÓn</t>
  </si>
  <si>
    <t>§å ¸n tèt nghiÖp KTB</t>
  </si>
  <si>
    <t>KÕ ho¹ch KD trong th­¬ng m¹i quèc tÕ</t>
  </si>
  <si>
    <t>M«i tr­êng kinh doanh quèc tÕ</t>
  </si>
  <si>
    <t>§å ¸n tèt nghiÖp KTN</t>
  </si>
  <si>
    <t>Kinh doanh dÞch vô logistics</t>
  </si>
  <si>
    <t>Logistics vµ chuçi cung øng</t>
  </si>
  <si>
    <t>§å ¸n tèt nghiÖp LQC</t>
  </si>
  <si>
    <t>Thi TN nhãm m«n C¬ së</t>
  </si>
  <si>
    <t>Thi TN nhãm m«n Chuyªn ngµnh QKT</t>
  </si>
  <si>
    <t>Thi TN nhãm m«n Chuyªn ngµnh KTB</t>
  </si>
  <si>
    <t>Thi TN nhãm m«n Chuyªn ngµnh KTN</t>
  </si>
  <si>
    <t>Thi TN nhãm m«n Chuyªn ngµnh LQC</t>
  </si>
  <si>
    <t>Thi TN nhãm m«n Chuyªn ngµnh QKD</t>
  </si>
  <si>
    <t>§å ¸n tèt nghiÖp B§A</t>
  </si>
  <si>
    <t>§å ¸n tèt nghiÖp CTT</t>
  </si>
  <si>
    <t>C§: TÝnh to¸n kÕ cÊu c«ng tr×nh</t>
  </si>
  <si>
    <t>§å ¸n tèt nghiÖp XDD</t>
  </si>
  <si>
    <t>C§: LËp dù to¸n mét h¹ng môc CT</t>
  </si>
  <si>
    <t>Lùa chän PA kÕt cÊu</t>
  </si>
  <si>
    <t>Ph©n tÝch hiÖu qu¶ ®Çu t­</t>
  </si>
  <si>
    <t>§å ¸n tèt nghiÖp KC§</t>
  </si>
  <si>
    <t>ThÞ gi¸c m¸y tÝnh</t>
  </si>
  <si>
    <t>§iÖn to¸n ®¸m m©y</t>
  </si>
  <si>
    <t>ThiÕt kÕ vµ qu¶n trÞ m¹ng n©ng cao</t>
  </si>
  <si>
    <t>§å ¸n tèt nghiÖp CNT</t>
  </si>
  <si>
    <t>C¸c hÖ c¬ së tri thøc</t>
  </si>
  <si>
    <t>§å ¸n tèt nghiÖp KPM</t>
  </si>
  <si>
    <t>§å ¸n tèt nghiÖp TTM</t>
  </si>
  <si>
    <t>X©y dùng vµ ph¸t triÓn dù ¸n CNTT</t>
  </si>
  <si>
    <t>§å ¸n tèt nghiÖp MXD</t>
  </si>
  <si>
    <t>§å ¸n tèt nghiÖp KCK</t>
  </si>
  <si>
    <t>C¸c øng dông cña CAD</t>
  </si>
  <si>
    <t>X©y dùng ®Ò ¸n kü thuËt</t>
  </si>
  <si>
    <t>§å ¸n tèt nghiÖp C§T</t>
  </si>
  <si>
    <t>§å ¸n tèt nghiÖp VTT</t>
  </si>
  <si>
    <t>§å ¸n tèt nghiÖp DTA</t>
  </si>
  <si>
    <t>§å ¸n tèt nghiÖp KMT</t>
  </si>
  <si>
    <t>Tæ chøc c«ng t¸c kÕ to¸n</t>
  </si>
  <si>
    <t>§å ¸n tèt nghiÖp QKD</t>
  </si>
  <si>
    <t>NghiÖp vô Marketing</t>
  </si>
  <si>
    <t>Qu¶n lý c¸c lÜnh vùc c¬ b¶n trong DN</t>
  </si>
  <si>
    <t>Ph©n tÝch b¸o c¸o tµi chÝnh</t>
  </si>
  <si>
    <t>§å ¸n tèt nghiÖp QKT</t>
  </si>
  <si>
    <t>Kü n¨ng mÒm 2</t>
  </si>
  <si>
    <t>PTTK hÖ thèng h­íng ®èi t­îng</t>
  </si>
  <si>
    <t>Khóa 53 (ĐH)</t>
  </si>
  <si>
    <t>Khóa 54 (ĐH)</t>
  </si>
  <si>
    <t>Quản lý các lĩnh vực cơ bản trong DN</t>
  </si>
  <si>
    <t>Khóa 55 (CĐ)</t>
  </si>
  <si>
    <t>Thu nhận và PT các thông tin thời tiết trên tàu</t>
  </si>
  <si>
    <t>DKT</t>
  </si>
  <si>
    <t>MKT</t>
  </si>
  <si>
    <t>Kinh tế + Quản trị</t>
  </si>
  <si>
    <t>QKT</t>
  </si>
  <si>
    <t>KTB</t>
  </si>
  <si>
    <t>LQC</t>
  </si>
  <si>
    <t>QKD</t>
  </si>
  <si>
    <t>CNT</t>
  </si>
  <si>
    <t>DTD</t>
  </si>
  <si>
    <t>DTV</t>
  </si>
  <si>
    <t>KTN</t>
  </si>
  <si>
    <t>XDD</t>
  </si>
  <si>
    <t>KPM</t>
  </si>
  <si>
    <t>TTM</t>
  </si>
  <si>
    <t>KCK</t>
  </si>
  <si>
    <t>TDH</t>
  </si>
  <si>
    <t>Mã HP</t>
  </si>
  <si>
    <t>Lớp học phần</t>
  </si>
  <si>
    <t>Hệ</t>
  </si>
  <si>
    <t>Số SV</t>
  </si>
  <si>
    <t>Ngành</t>
  </si>
  <si>
    <t>Ngày thi</t>
  </si>
  <si>
    <t>Giờ thi</t>
  </si>
  <si>
    <t>Phòng thi</t>
  </si>
  <si>
    <t>02/12/2017</t>
  </si>
  <si>
    <t>310A4</t>
  </si>
  <si>
    <t>410A4</t>
  </si>
  <si>
    <t>305A2</t>
  </si>
  <si>
    <t>803C2</t>
  </si>
  <si>
    <t>705C2</t>
  </si>
  <si>
    <t>907C1</t>
  </si>
  <si>
    <t>312A4</t>
  </si>
  <si>
    <t>403B5</t>
  </si>
  <si>
    <t>403A3</t>
  </si>
  <si>
    <t>404B5</t>
  </si>
  <si>
    <t>402A4</t>
  </si>
  <si>
    <t>108B5</t>
  </si>
  <si>
    <t>109B5</t>
  </si>
  <si>
    <t>311A4</t>
  </si>
  <si>
    <t>27/11/2017</t>
  </si>
  <si>
    <t>28/11/2017</t>
  </si>
  <si>
    <t>01/12/2017</t>
  </si>
  <si>
    <t>22/11/2017</t>
  </si>
  <si>
    <t>24/11/2017</t>
  </si>
  <si>
    <t>29/11/2017</t>
  </si>
  <si>
    <t>23/11/2017</t>
  </si>
  <si>
    <t>14h00</t>
  </si>
  <si>
    <t>8h00</t>
  </si>
  <si>
    <t>05/12/2017</t>
  </si>
  <si>
    <t>21/11/2017</t>
  </si>
  <si>
    <t>CĐ</t>
  </si>
  <si>
    <t>405B5</t>
  </si>
  <si>
    <t>407B5</t>
  </si>
  <si>
    <t>17/11/2017</t>
  </si>
  <si>
    <t>408B5</t>
  </si>
  <si>
    <t>801C2</t>
  </si>
  <si>
    <t>805C2</t>
  </si>
  <si>
    <t>Ngày</t>
  </si>
  <si>
    <t>Tháng</t>
  </si>
  <si>
    <t>Khu</t>
  </si>
  <si>
    <t>Phòng</t>
  </si>
  <si>
    <t>I. Thi tốt nghiệp</t>
  </si>
  <si>
    <t>CNT + KPM</t>
  </si>
  <si>
    <t>II. Học phần thay thế tốt nghiệp</t>
  </si>
  <si>
    <t>ĐH</t>
  </si>
  <si>
    <t>04/12/2017</t>
  </si>
  <si>
    <t>Ca</t>
  </si>
  <si>
    <t>Thứ</t>
  </si>
  <si>
    <t>110B5</t>
  </si>
  <si>
    <t>507C2</t>
  </si>
  <si>
    <t>505C2</t>
  </si>
  <si>
    <t>802C2</t>
  </si>
  <si>
    <t>603C2</t>
  </si>
  <si>
    <t>605C2</t>
  </si>
  <si>
    <t>403C2</t>
  </si>
  <si>
    <t>11701</t>
  </si>
  <si>
    <t>Thi TN nhóm môn Cơ sở ngành (N01)</t>
  </si>
  <si>
    <t>11702</t>
  </si>
  <si>
    <t>Thi TN nhóm môn Chuyên ngành (N01)</t>
  </si>
  <si>
    <t>12214</t>
  </si>
  <si>
    <t>Thi TN Máy phụ tổng hợp (N01)</t>
  </si>
  <si>
    <t>12215</t>
  </si>
  <si>
    <t>Thi TN Động lực tổng hợp (N01)</t>
  </si>
  <si>
    <t>15913</t>
  </si>
  <si>
    <t>Thi tốt nghiệp nhóm môn Cơ sở (N01)</t>
  </si>
  <si>
    <t>15921</t>
  </si>
  <si>
    <t>Thi TN nhóm môn Chuyên ngành KTB (N01)</t>
  </si>
  <si>
    <t>15922</t>
  </si>
  <si>
    <t>Thi TN nhóm môn Chuyên ngành KTN (N01)</t>
  </si>
  <si>
    <t>15923</t>
  </si>
  <si>
    <t>Thi TN nhóm môn Chuyên ngành LQC (N01)</t>
  </si>
  <si>
    <t>15924</t>
  </si>
  <si>
    <t>Thi TN nhóm môn Chuyên ngành QKD (N01)</t>
  </si>
  <si>
    <t>204C2</t>
  </si>
  <si>
    <t>07h30</t>
  </si>
  <si>
    <t>11118E</t>
  </si>
  <si>
    <t>11220</t>
  </si>
  <si>
    <t>Giám định hàng hải (N03)</t>
  </si>
  <si>
    <t>11220E</t>
  </si>
  <si>
    <t>Giám định hàng hải (N91)</t>
  </si>
  <si>
    <t>11221</t>
  </si>
  <si>
    <t>11221E</t>
  </si>
  <si>
    <t>Lập kế hoạch chuyến đi (N91)</t>
  </si>
  <si>
    <t>11407</t>
  </si>
  <si>
    <t>Quản lý an toàn và an ninh hàng hải (N02)</t>
  </si>
  <si>
    <t>12212</t>
  </si>
  <si>
    <t>Máy phụ tổng hợp (N01)</t>
  </si>
  <si>
    <t>12213</t>
  </si>
  <si>
    <t>Động lực tổng hợp (N01)</t>
  </si>
  <si>
    <t>12321</t>
  </si>
  <si>
    <t>Thiết bị hệ thống ĐL TT (N01)</t>
  </si>
  <si>
    <t>MTT</t>
  </si>
  <si>
    <t>12322</t>
  </si>
  <si>
    <t>Thiết kế hệ thống ĐL TT (N01)</t>
  </si>
  <si>
    <t>12323</t>
  </si>
  <si>
    <t>Công nghệ hệ thống ĐL TT (N01)</t>
  </si>
  <si>
    <t>13158</t>
  </si>
  <si>
    <t>Truyền động điện tàu thuỷ 4 (N01)</t>
  </si>
  <si>
    <t>DTT</t>
  </si>
  <si>
    <t>13164</t>
  </si>
  <si>
    <t>Hệ thống tự động TT 4 (N01)</t>
  </si>
  <si>
    <t>13184</t>
  </si>
  <si>
    <t>Trạm phát điện tàu thuỷ 4 (N01)</t>
  </si>
  <si>
    <t>13241</t>
  </si>
  <si>
    <t>Kỹ thuật trải phổ (N01)</t>
  </si>
  <si>
    <t>13242</t>
  </si>
  <si>
    <t>Thiết bị điện tử Hàng Hải (N01)</t>
  </si>
  <si>
    <t>13342</t>
  </si>
  <si>
    <t>13343</t>
  </si>
  <si>
    <t>Hệ thống tự động hóa trong CN (N01)</t>
  </si>
  <si>
    <t>13344</t>
  </si>
  <si>
    <t>Điều khiển các bộ biến đổi công suất (N01)</t>
  </si>
  <si>
    <t>13497</t>
  </si>
  <si>
    <t>Thông tin đo lường trong hệ thống điện 2 (N01)</t>
  </si>
  <si>
    <t>13498</t>
  </si>
  <si>
    <t>Bảo vệ hệ thống điện 2 (N01)</t>
  </si>
  <si>
    <t>13499</t>
  </si>
  <si>
    <t>Điều khiển và vận hành hệ thống điện 2 (N01)</t>
  </si>
  <si>
    <t>15311</t>
  </si>
  <si>
    <t>Kinh doanh cảng biển (N01)</t>
  </si>
  <si>
    <t>15312</t>
  </si>
  <si>
    <t>Kinh doanh vận tải biển (N01)</t>
  </si>
  <si>
    <t>15620</t>
  </si>
  <si>
    <t>Kế hoạch KD trong thương mại quốc tế (N01)</t>
  </si>
  <si>
    <t>15621</t>
  </si>
  <si>
    <t>Môi trường kinh doanh quốc tế (N03)</t>
  </si>
  <si>
    <t>15809</t>
  </si>
  <si>
    <t>Kinh doanh dịch vụ logistics (N01)</t>
  </si>
  <si>
    <t>15810</t>
  </si>
  <si>
    <t>Logistics và chuỗi cung ứng (N01)</t>
  </si>
  <si>
    <t>16231</t>
  </si>
  <si>
    <t>Phân tích lựa chọn PA thi công (N01)</t>
  </si>
  <si>
    <t>CTT</t>
  </si>
  <si>
    <t>16233</t>
  </si>
  <si>
    <t>Quản lý dự án đầu tư XD (N01)</t>
  </si>
  <si>
    <t>16444</t>
  </si>
  <si>
    <t>Lựa chọn PA kết cấu (N01)</t>
  </si>
  <si>
    <t>16446</t>
  </si>
  <si>
    <t>Phân tích hiệu quả đầu tư (N01)</t>
  </si>
  <si>
    <t>16521</t>
  </si>
  <si>
    <t>Lựa chọn Phương án cầu đường (N01)</t>
  </si>
  <si>
    <t>KCĐ</t>
  </si>
  <si>
    <t>16522</t>
  </si>
  <si>
    <t>Phân tích HQ trong đầu tư XDCĐ (N01)</t>
  </si>
  <si>
    <t>17226</t>
  </si>
  <si>
    <t>Thị giác máy tính (N01)</t>
  </si>
  <si>
    <t>17419</t>
  </si>
  <si>
    <t>Điện toán đám mây (N01)</t>
  </si>
  <si>
    <t>17530</t>
  </si>
  <si>
    <t>Thiết kế và quản trị mạng nâng cao (N01)</t>
  </si>
  <si>
    <t>17911</t>
  </si>
  <si>
    <t>Xây dựng và phát triển dự án CNTT (N01)</t>
  </si>
  <si>
    <t>17912</t>
  </si>
  <si>
    <t>Các hệ cơ sở tri thức (N01)</t>
  </si>
  <si>
    <t>22127</t>
  </si>
  <si>
    <t>Hệ thống truyền lực ô tô (N01)</t>
  </si>
  <si>
    <t>KTO</t>
  </si>
  <si>
    <t>22128</t>
  </si>
  <si>
    <t>Thiết kế kết cấu ô tô (N01)</t>
  </si>
  <si>
    <t>22129</t>
  </si>
  <si>
    <t>Chế tạo, lắp ráp, sửa chữa và bảo dưỡng ô tô (N01)</t>
  </si>
  <si>
    <t>22618</t>
  </si>
  <si>
    <t>Các ứng dụng của CAD (N01)</t>
  </si>
  <si>
    <t>22619</t>
  </si>
  <si>
    <t>Xây dựng đề án kỹ thuật (N01)</t>
  </si>
  <si>
    <t>22704</t>
  </si>
  <si>
    <t>Cơ điện tử (N01)</t>
  </si>
  <si>
    <t>CDT</t>
  </si>
  <si>
    <t>22707</t>
  </si>
  <si>
    <t>Cơ điện tử ứng dụng (N01)</t>
  </si>
  <si>
    <t>26137</t>
  </si>
  <si>
    <t>KMT</t>
  </si>
  <si>
    <t>26138</t>
  </si>
  <si>
    <t>28117</t>
  </si>
  <si>
    <t>Tổ chức công tác kế toán (N01)</t>
  </si>
  <si>
    <t>28245</t>
  </si>
  <si>
    <t>Nghiệp vụ Marketing (N01)</t>
  </si>
  <si>
    <t>28246</t>
  </si>
  <si>
    <t>Quản lý các lĩnh vực cơ bản trong doanh nghiệp (N01)</t>
  </si>
  <si>
    <t>28310</t>
  </si>
  <si>
    <t>Phân tích báo cáo tài chính (N01)</t>
  </si>
  <si>
    <t>29102</t>
  </si>
  <si>
    <t>Kỹ năng mềm 2 (N33)</t>
  </si>
  <si>
    <t>KPM +
TTM</t>
  </si>
  <si>
    <t>DKT_CH</t>
  </si>
  <si>
    <t>PN đâm va trong tầm nhìn xa hạn chế (N91)</t>
  </si>
  <si>
    <t>KT tính toán các CT, thiết bị xử lý bụi, khí thải (N01)</t>
  </si>
  <si>
    <t>KT tính toán các CT, TB xử lý nước&amp;nước thải (N01)</t>
  </si>
  <si>
    <t>27/11/18</t>
  </si>
  <si>
    <t>04/12/18</t>
  </si>
  <si>
    <t>03/12/18</t>
  </si>
  <si>
    <t>07/12/18</t>
  </si>
  <si>
    <t>309A2</t>
  </si>
  <si>
    <t>310A2</t>
  </si>
  <si>
    <t>306A2</t>
  </si>
  <si>
    <t>11/12/18</t>
  </si>
  <si>
    <t>307A3</t>
  </si>
  <si>
    <t>406A3</t>
  </si>
  <si>
    <t>Hệ thống điều khiển và giám sát (N01, N02)</t>
  </si>
  <si>
    <t>414A4</t>
  </si>
  <si>
    <t>908C1</t>
  </si>
  <si>
    <t>411A4</t>
  </si>
  <si>
    <t>409A4</t>
  </si>
  <si>
    <t>05/12/18</t>
  </si>
  <si>
    <t>17/12/18</t>
  </si>
  <si>
    <t>101B5</t>
  </si>
  <si>
    <t>706C1</t>
  </si>
  <si>
    <t>703C1</t>
  </si>
  <si>
    <t>405A3</t>
  </si>
  <si>
    <t>10/12/18</t>
  </si>
  <si>
    <t>12/12/18</t>
  </si>
  <si>
    <t>14/12/18</t>
  </si>
  <si>
    <t>13/12/18</t>
  </si>
  <si>
    <t>15/12/18</t>
  </si>
  <si>
    <t>707C1</t>
  </si>
  <si>
    <t>404A3</t>
  </si>
  <si>
    <t>701C1</t>
  </si>
  <si>
    <t>902C1</t>
  </si>
  <si>
    <t>09h00</t>
  </si>
  <si>
    <t>308A3</t>
  </si>
  <si>
    <t>809C1</t>
  </si>
  <si>
    <t>08h00</t>
  </si>
  <si>
    <t>601C2</t>
  </si>
  <si>
    <t>06/12/18</t>
  </si>
  <si>
    <t>901C1</t>
  </si>
  <si>
    <t>Giám định hàng hải (N01, N02)</t>
  </si>
  <si>
    <t>(309,310)A2</t>
  </si>
  <si>
    <t>DKT_CĐ</t>
  </si>
  <si>
    <t>Lập kế hoạch chuyến đi (N01, N02))</t>
  </si>
  <si>
    <t>(307,310)A2</t>
  </si>
  <si>
    <r>
      <rPr>
        <b/>
        <sz val="14"/>
        <color indexed="8"/>
        <rFont val="Times New Roman"/>
        <family val="1"/>
      </rPr>
      <t>LỊCH THI HỌC PHẦN TỐT NGHIỆP
ĐỢT 1 - NĂM HỌC 2018-2019</t>
    </r>
    <r>
      <rPr>
        <b/>
        <sz val="12"/>
        <color indexed="8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(Kèm theo thông báo số: 1103/TB-ĐHHHVN-ĐT ngày 14 tháng 11 năm 2018)</t>
    </r>
  </si>
  <si>
    <r>
      <rPr>
        <sz val="12"/>
        <rFont val="Times New Roman"/>
        <family val="1"/>
      </rPr>
      <t xml:space="preserve">* Danh sách sắp xếp theo: </t>
    </r>
    <r>
      <rPr>
        <b/>
        <sz val="12"/>
        <rFont val="Times New Roman"/>
        <family val="1"/>
      </rPr>
      <t>Mã học phần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</si>
</sst>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.VnTime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 applyNumberFormat="0" applyFont="0" applyFill="0" applyBorder="0" applyAlignment="0" applyProtection="0"/>
    <xf numFmtId="0" fontId="5" fillId="0" borderId="0"/>
  </cellStyleXfs>
  <cellXfs count="40">
    <xf numFmtId="0" fontId="0" fillId="0" borderId="0" xfId="0"/>
    <xf numFmtId="0" fontId="1" fillId="2" borderId="1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0" fontId="1" fillId="2" borderId="1" xfId="0" applyFont="1" applyFill="1" applyBorder="1"/>
    <xf numFmtId="0" fontId="2" fillId="0" borderId="0" xfId="0" applyFont="1"/>
    <xf numFmtId="0" fontId="6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/>
    </xf>
    <xf numFmtId="49" fontId="6" fillId="3" borderId="4" xfId="0" applyNumberFormat="1" applyFont="1" applyFill="1" applyBorder="1" applyAlignment="1">
      <alignment horizontal="center" vertical="center"/>
    </xf>
    <xf numFmtId="0" fontId="0" fillId="3" borderId="0" xfId="0" applyFill="1"/>
    <xf numFmtId="0" fontId="6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vertical="center"/>
    </xf>
    <xf numFmtId="49" fontId="6" fillId="4" borderId="4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55" workbookViewId="0">
      <selection activeCell="F69" sqref="F69"/>
    </sheetView>
  </sheetViews>
  <sheetFormatPr defaultRowHeight="15" x14ac:dyDescent="0.25"/>
  <cols>
    <col min="1" max="1" width="8" style="9" bestFit="1" customWidth="1"/>
    <col min="2" max="2" width="63.42578125" style="9" bestFit="1" customWidth="1"/>
    <col min="3" max="3" width="2.140625" style="9" bestFit="1" customWidth="1"/>
    <col min="4" max="4" width="14" style="9" bestFit="1" customWidth="1"/>
    <col min="5" max="5" width="52.5703125" bestFit="1" customWidth="1"/>
  </cols>
  <sheetData>
    <row r="1" spans="1:6" x14ac:dyDescent="0.25">
      <c r="A1" s="9">
        <v>11216</v>
      </c>
      <c r="B1" s="9" t="s">
        <v>596</v>
      </c>
      <c r="C1" s="9">
        <v>2</v>
      </c>
      <c r="D1" s="9" t="s">
        <v>597</v>
      </c>
      <c r="E1" t="str">
        <f>VLOOKUP(A1,DSHP!A:D,2,0)</f>
        <v>Thu nhận và phân tích các thông tin thời tiết trên tàu biển</v>
      </c>
      <c r="F1">
        <f>VLOOKUP(A1,DSHP!A:D,4,0)</f>
        <v>55</v>
      </c>
    </row>
    <row r="2" spans="1:6" x14ac:dyDescent="0.25">
      <c r="A2" s="9">
        <v>11221</v>
      </c>
      <c r="B2" s="9" t="s">
        <v>598</v>
      </c>
      <c r="C2" s="9">
        <v>2</v>
      </c>
      <c r="D2" s="9" t="s">
        <v>595</v>
      </c>
      <c r="E2" t="str">
        <f>VLOOKUP(A2,DSHP!A:D,2,0)</f>
        <v>Lập kế hoạch chuyến đi</v>
      </c>
      <c r="F2">
        <f>VLOOKUP(A2,DSHP!A:D,4,0)</f>
        <v>20</v>
      </c>
    </row>
    <row r="3" spans="1:6" x14ac:dyDescent="0.25">
      <c r="A3" s="9">
        <v>11407</v>
      </c>
      <c r="B3" s="9" t="s">
        <v>599</v>
      </c>
      <c r="C3" s="9">
        <v>2</v>
      </c>
      <c r="D3" s="9" t="s">
        <v>595</v>
      </c>
      <c r="E3" t="str">
        <f>VLOOKUP(A3,DSHP!A:D,2,0)</f>
        <v>Quản lý an toàn và an ninh hàng hải</v>
      </c>
      <c r="F3">
        <f>VLOOKUP(A3,DSHP!A:D,4,0)</f>
        <v>19</v>
      </c>
    </row>
    <row r="4" spans="1:6" x14ac:dyDescent="0.25">
      <c r="A4" s="9">
        <v>11440</v>
      </c>
      <c r="B4" s="9" t="s">
        <v>600</v>
      </c>
      <c r="C4" s="9">
        <v>2</v>
      </c>
      <c r="D4" s="9" t="s">
        <v>597</v>
      </c>
      <c r="E4" t="str">
        <f>VLOOKUP(A4,DSHP!A:D,2,0)</f>
        <v>Kiểm tra nhà nước cảng biển</v>
      </c>
      <c r="F4">
        <f>VLOOKUP(A4,DSHP!A:D,4,0)</f>
        <v>55</v>
      </c>
    </row>
    <row r="5" spans="1:6" x14ac:dyDescent="0.25">
      <c r="A5" s="9">
        <v>11611</v>
      </c>
      <c r="B5" s="9" t="s">
        <v>601</v>
      </c>
      <c r="C5" s="9">
        <v>6</v>
      </c>
      <c r="D5" s="9" t="s">
        <v>595</v>
      </c>
      <c r="E5" t="str">
        <f>VLOOKUP(A5,DSHP!A:D,2,0)</f>
        <v>Đồ án tốt nghiệp DKT</v>
      </c>
      <c r="F5">
        <f>VLOOKUP(A5,DSHP!A:D,4,0)</f>
        <v>36</v>
      </c>
    </row>
    <row r="6" spans="1:6" x14ac:dyDescent="0.25">
      <c r="A6" s="9">
        <v>11701</v>
      </c>
      <c r="B6" s="9" t="s">
        <v>602</v>
      </c>
      <c r="C6" s="9">
        <v>5</v>
      </c>
      <c r="D6" s="9" t="s">
        <v>603</v>
      </c>
      <c r="E6" t="str">
        <f>VLOOKUP(A6,DSHP!A:D,2,0)</f>
        <v>Thi TN nhóm môn Cơ sở ngành</v>
      </c>
      <c r="F6">
        <f>VLOOKUP(A6,DSHP!A:D,4,0)</f>
        <v>62</v>
      </c>
    </row>
    <row r="7" spans="1:6" x14ac:dyDescent="0.25">
      <c r="A7" s="9">
        <v>11702</v>
      </c>
      <c r="B7" s="9" t="s">
        <v>604</v>
      </c>
      <c r="C7" s="9">
        <v>5</v>
      </c>
      <c r="D7" s="9" t="s">
        <v>603</v>
      </c>
      <c r="E7" t="str">
        <f>VLOOKUP(A7,DSHP!A:D,2,0)</f>
        <v>Thi TN nhóm môn Chuyên ngành</v>
      </c>
      <c r="F7">
        <f>VLOOKUP(A7,DSHP!A:D,4,0)</f>
        <v>68</v>
      </c>
    </row>
    <row r="8" spans="1:6" x14ac:dyDescent="0.25">
      <c r="A8" s="9">
        <v>12211</v>
      </c>
      <c r="B8" s="9" t="s">
        <v>605</v>
      </c>
      <c r="C8" s="9">
        <v>6</v>
      </c>
      <c r="D8" s="9" t="s">
        <v>595</v>
      </c>
      <c r="E8" t="str">
        <f>VLOOKUP(A8,DSHP!A:D,2,0)</f>
        <v xml:space="preserve">Đồ án tốt nghiệp </v>
      </c>
      <c r="F8">
        <f>VLOOKUP(A8,DSHP!A:D,4,0)</f>
        <v>19</v>
      </c>
    </row>
    <row r="9" spans="1:6" x14ac:dyDescent="0.25">
      <c r="A9" s="9">
        <v>12212</v>
      </c>
      <c r="B9" s="9" t="s">
        <v>606</v>
      </c>
      <c r="C9" s="9">
        <v>3</v>
      </c>
      <c r="D9" s="9" t="s">
        <v>595</v>
      </c>
      <c r="E9" t="str">
        <f>VLOOKUP(A9,DSHP!A:D,2,0)</f>
        <v>Máy phụ tổng hợp</v>
      </c>
      <c r="F9">
        <f>VLOOKUP(A9,DSHP!A:D,4,0)</f>
        <v>19</v>
      </c>
    </row>
    <row r="10" spans="1:6" x14ac:dyDescent="0.25">
      <c r="A10" s="9">
        <v>12213</v>
      </c>
      <c r="B10" s="9" t="s">
        <v>607</v>
      </c>
      <c r="C10" s="9">
        <v>3</v>
      </c>
      <c r="D10" s="9" t="s">
        <v>595</v>
      </c>
      <c r="E10" t="str">
        <f>VLOOKUP(A10,DSHP!A:D,2,0)</f>
        <v>Động lực tổng hợp</v>
      </c>
      <c r="F10">
        <f>VLOOKUP(A10,DSHP!A:D,4,0)</f>
        <v>19</v>
      </c>
    </row>
    <row r="11" spans="1:6" x14ac:dyDescent="0.25">
      <c r="A11" s="9">
        <v>12214</v>
      </c>
      <c r="B11" s="9" t="s">
        <v>608</v>
      </c>
      <c r="C11" s="9">
        <v>5</v>
      </c>
      <c r="D11" s="9" t="s">
        <v>603</v>
      </c>
      <c r="E11" t="str">
        <f>VLOOKUP(A11,DSHP!A:D,2,0)</f>
        <v>Thi TN Máy phụ tổng hợp</v>
      </c>
      <c r="F11">
        <f>VLOOKUP(A11,DSHP!A:D,4,0)</f>
        <v>20</v>
      </c>
    </row>
    <row r="12" spans="1:6" x14ac:dyDescent="0.25">
      <c r="A12" s="9">
        <v>12215</v>
      </c>
      <c r="B12" s="9" t="s">
        <v>609</v>
      </c>
      <c r="C12" s="9">
        <v>5</v>
      </c>
      <c r="D12" s="9" t="s">
        <v>603</v>
      </c>
      <c r="E12" t="str">
        <f>VLOOKUP(A12,DSHP!A:D,2,0)</f>
        <v>Thi TN Động lực tổng hợp</v>
      </c>
      <c r="F12">
        <f>VLOOKUP(A12,DSHP!A:D,4,0)</f>
        <v>25</v>
      </c>
    </row>
    <row r="13" spans="1:6" x14ac:dyDescent="0.25">
      <c r="A13" s="9">
        <v>12324</v>
      </c>
      <c r="B13" s="9" t="s">
        <v>610</v>
      </c>
      <c r="C13" s="9">
        <v>6</v>
      </c>
      <c r="D13" s="9" t="s">
        <v>595</v>
      </c>
      <c r="E13" t="str">
        <f>VLOOKUP(A13,DSHP!A:D,2,0)</f>
        <v>Đồ án tốt nghiệp</v>
      </c>
      <c r="F13">
        <f>VLOOKUP(A13,DSHP!A:D,4,0)</f>
        <v>26</v>
      </c>
    </row>
    <row r="14" spans="1:6" x14ac:dyDescent="0.25">
      <c r="A14" s="9">
        <v>13157</v>
      </c>
      <c r="B14" s="9" t="s">
        <v>611</v>
      </c>
      <c r="C14" s="9">
        <v>6</v>
      </c>
      <c r="D14" s="9" t="s">
        <v>595</v>
      </c>
      <c r="E14" t="str">
        <f>VLOOKUP(A14,DSHP!A:D,2,0)</f>
        <v>Đồ án tốt nghiệp</v>
      </c>
      <c r="F14">
        <f>VLOOKUP(A14,DSHP!A:D,4,0)</f>
        <v>7</v>
      </c>
    </row>
    <row r="15" spans="1:6" x14ac:dyDescent="0.25">
      <c r="A15" s="9">
        <v>13241</v>
      </c>
      <c r="B15" s="9" t="s">
        <v>612</v>
      </c>
      <c r="C15" s="9">
        <v>3</v>
      </c>
      <c r="D15" s="9" t="s">
        <v>595</v>
      </c>
      <c r="E15" t="str">
        <f>VLOOKUP(A15,DSHP!A:D,2,0)</f>
        <v>Kỹ thuật trải phổ</v>
      </c>
      <c r="F15">
        <f>VLOOKUP(A15,DSHP!A:D,4,0)</f>
        <v>14</v>
      </c>
    </row>
    <row r="16" spans="1:6" x14ac:dyDescent="0.25">
      <c r="A16" s="9">
        <v>13242</v>
      </c>
      <c r="B16" s="9" t="s">
        <v>613</v>
      </c>
      <c r="C16" s="9">
        <v>3</v>
      </c>
      <c r="D16" s="9" t="s">
        <v>595</v>
      </c>
      <c r="E16" t="str">
        <f>VLOOKUP(A16,DSHP!A:D,2,0)</f>
        <v>Thiết bị điện tử Hàng Hải</v>
      </c>
      <c r="F16">
        <f>VLOOKUP(A16,DSHP!A:D,4,0)</f>
        <v>14</v>
      </c>
    </row>
    <row r="17" spans="1:6" x14ac:dyDescent="0.25">
      <c r="A17" s="9">
        <v>13274</v>
      </c>
      <c r="B17" s="9" t="s">
        <v>614</v>
      </c>
      <c r="C17" s="9">
        <v>6</v>
      </c>
      <c r="D17" s="9" t="s">
        <v>595</v>
      </c>
      <c r="E17" t="str">
        <f>VLOOKUP(A17,DSHP!A:D,2,0)</f>
        <v>Đồ án tốt nghiệp - ĐTV</v>
      </c>
      <c r="F17">
        <f>VLOOKUP(A17,DSHP!A:D,4,0)</f>
        <v>15</v>
      </c>
    </row>
    <row r="18" spans="1:6" x14ac:dyDescent="0.25">
      <c r="A18" s="9">
        <v>13329</v>
      </c>
      <c r="B18" s="9" t="s">
        <v>615</v>
      </c>
      <c r="C18" s="9">
        <v>6</v>
      </c>
      <c r="D18" s="9" t="s">
        <v>603</v>
      </c>
      <c r="E18" t="str">
        <f>VLOOKUP(A18,DSHP!A:D,2,0)</f>
        <v>Đồ án tốt nghiệp</v>
      </c>
      <c r="F18">
        <f>VLOOKUP(A18,DSHP!A:D,4,0)</f>
        <v>60</v>
      </c>
    </row>
    <row r="19" spans="1:6" x14ac:dyDescent="0.25">
      <c r="A19" s="9">
        <v>13342</v>
      </c>
      <c r="B19" s="9" t="s">
        <v>616</v>
      </c>
      <c r="C19" s="9">
        <v>2</v>
      </c>
      <c r="D19" s="9" t="s">
        <v>595</v>
      </c>
      <c r="E19" t="str">
        <f>VLOOKUP(A19,DSHP!A:D,2,0)</f>
        <v>Hệ thống điều khiển và giám sát</v>
      </c>
      <c r="F19">
        <f>VLOOKUP(A19,DSHP!A:D,4,0)</f>
        <v>35</v>
      </c>
    </row>
    <row r="20" spans="1:6" x14ac:dyDescent="0.25">
      <c r="A20" s="9">
        <v>13343</v>
      </c>
      <c r="B20" s="9" t="s">
        <v>617</v>
      </c>
      <c r="C20" s="9">
        <v>2</v>
      </c>
      <c r="D20" s="9" t="s">
        <v>595</v>
      </c>
      <c r="E20" t="str">
        <f>VLOOKUP(A20,DSHP!A:D,2,0)</f>
        <v>Hệ thống tự động hóa trong CN</v>
      </c>
      <c r="F20">
        <f>VLOOKUP(A20,DSHP!A:D,4,0)</f>
        <v>35</v>
      </c>
    </row>
    <row r="21" spans="1:6" x14ac:dyDescent="0.25">
      <c r="A21" s="9">
        <v>13344</v>
      </c>
      <c r="B21" s="9" t="s">
        <v>618</v>
      </c>
      <c r="C21" s="9">
        <v>2</v>
      </c>
      <c r="D21" s="9" t="s">
        <v>595</v>
      </c>
      <c r="E21" t="str">
        <f>VLOOKUP(A21,DSHP!A:D,2,0)</f>
        <v>Điều khiển các bộ biến đổi công suất</v>
      </c>
      <c r="F21">
        <f>VLOOKUP(A21,DSHP!A:D,4,0)</f>
        <v>35</v>
      </c>
    </row>
    <row r="22" spans="1:6" x14ac:dyDescent="0.25">
      <c r="A22" s="9">
        <v>13347</v>
      </c>
      <c r="B22" s="9" t="s">
        <v>619</v>
      </c>
      <c r="C22" s="9">
        <v>2</v>
      </c>
      <c r="D22" s="9" t="s">
        <v>597</v>
      </c>
      <c r="E22" t="str">
        <f>VLOOKUP(A22,DSHP!A:D,2,0)</f>
        <v>Tự động hóa các máy công nghiệp</v>
      </c>
      <c r="F22">
        <f>VLOOKUP(A22,DSHP!A:D,4,0)</f>
        <v>24</v>
      </c>
    </row>
    <row r="23" spans="1:6" x14ac:dyDescent="0.25">
      <c r="A23" s="9">
        <v>13348</v>
      </c>
      <c r="B23" s="9" t="s">
        <v>620</v>
      </c>
      <c r="C23" s="9">
        <v>2</v>
      </c>
      <c r="D23" s="9" t="s">
        <v>597</v>
      </c>
      <c r="E23" t="str">
        <f>VLOOKUP(A23,DSHP!A:D,2,0)</f>
        <v>Các bộ biến đổi công suất</v>
      </c>
      <c r="F23">
        <f>VLOOKUP(A23,DSHP!A:D,4,0)</f>
        <v>24</v>
      </c>
    </row>
    <row r="24" spans="1:6" x14ac:dyDescent="0.25">
      <c r="A24" s="9">
        <v>13498</v>
      </c>
      <c r="B24" s="9" t="s">
        <v>621</v>
      </c>
      <c r="C24" s="9">
        <v>2</v>
      </c>
      <c r="D24" s="9" t="s">
        <v>597</v>
      </c>
      <c r="E24" t="str">
        <f>VLOOKUP(A24,DSHP!A:D,2,0)</f>
        <v>Bảo vệ hệ thống điện 2</v>
      </c>
      <c r="F24">
        <f>VLOOKUP(A24,DSHP!A:D,4,0)</f>
        <v>4</v>
      </c>
    </row>
    <row r="25" spans="1:6" x14ac:dyDescent="0.25">
      <c r="A25" s="9">
        <v>13499</v>
      </c>
      <c r="B25" s="9" t="s">
        <v>622</v>
      </c>
      <c r="C25" s="9">
        <v>2</v>
      </c>
      <c r="D25" s="9" t="s">
        <v>597</v>
      </c>
      <c r="E25" t="str">
        <f>VLOOKUP(A25,DSHP!A:D,2,0)</f>
        <v>Điều khiển và vận hành hệ thống điện 2</v>
      </c>
      <c r="F25">
        <f>VLOOKUP(A25,DSHP!A:D,4,0)</f>
        <v>4</v>
      </c>
    </row>
    <row r="26" spans="1:6" x14ac:dyDescent="0.25">
      <c r="A26" s="9">
        <v>15114</v>
      </c>
      <c r="B26" s="9" t="s">
        <v>623</v>
      </c>
      <c r="C26" s="9">
        <v>2</v>
      </c>
      <c r="D26" s="9" t="s">
        <v>595</v>
      </c>
      <c r="E26" t="str">
        <f>VLOOKUP(A26,DSHP!A:D,2,0)</f>
        <v>Kinh tế học</v>
      </c>
      <c r="F26">
        <f>VLOOKUP(A26,DSHP!A:D,4,0)</f>
        <v>143</v>
      </c>
    </row>
    <row r="27" spans="1:6" x14ac:dyDescent="0.25">
      <c r="A27" s="9">
        <v>15311</v>
      </c>
      <c r="B27" s="9" t="s">
        <v>624</v>
      </c>
      <c r="C27" s="9">
        <v>2</v>
      </c>
      <c r="D27" s="9" t="s">
        <v>595</v>
      </c>
      <c r="E27" t="str">
        <f>VLOOKUP(A27,DSHP!A:D,2,0)</f>
        <v>Kinh doanh cảng biển</v>
      </c>
      <c r="F27">
        <f>VLOOKUP(A27,DSHP!A:D,4,0)</f>
        <v>66</v>
      </c>
    </row>
    <row r="28" spans="1:6" x14ac:dyDescent="0.25">
      <c r="A28" s="9">
        <v>15312</v>
      </c>
      <c r="B28" s="9" t="s">
        <v>625</v>
      </c>
      <c r="C28" s="9">
        <v>2</v>
      </c>
      <c r="D28" s="9" t="s">
        <v>595</v>
      </c>
      <c r="E28" t="str">
        <f>VLOOKUP(A28,DSHP!A:D,2,0)</f>
        <v>Kinh doanh vận tải biển</v>
      </c>
      <c r="F28">
        <f>VLOOKUP(A28,DSHP!A:D,4,0)</f>
        <v>66</v>
      </c>
    </row>
    <row r="29" spans="1:6" x14ac:dyDescent="0.25">
      <c r="A29" s="9">
        <v>15344</v>
      </c>
      <c r="B29" s="9" t="s">
        <v>626</v>
      </c>
      <c r="C29" s="9">
        <v>6</v>
      </c>
      <c r="D29" s="9" t="s">
        <v>595</v>
      </c>
      <c r="E29" t="str">
        <f>VLOOKUP(A29,DSHP!A:D,2,0)</f>
        <v>Đồ án tốt nghiệp KTB</v>
      </c>
      <c r="F29">
        <f>VLOOKUP(A29,DSHP!A:D,4,0)</f>
        <v>15</v>
      </c>
    </row>
    <row r="30" spans="1:6" x14ac:dyDescent="0.25">
      <c r="A30" s="9">
        <v>15620</v>
      </c>
      <c r="B30" s="9" t="s">
        <v>627</v>
      </c>
      <c r="C30" s="9">
        <v>2</v>
      </c>
      <c r="D30" s="9" t="s">
        <v>595</v>
      </c>
      <c r="E30" t="str">
        <f>VLOOKUP(A30,DSHP!A:D,2,0)</f>
        <v>Kế hoạch KD trong thương mại quốc tế</v>
      </c>
      <c r="F30">
        <f>VLOOKUP(A30,DSHP!A:D,4,0)</f>
        <v>32</v>
      </c>
    </row>
    <row r="31" spans="1:6" x14ac:dyDescent="0.25">
      <c r="A31" s="9">
        <v>15621</v>
      </c>
      <c r="B31" s="9" t="s">
        <v>628</v>
      </c>
      <c r="C31" s="9">
        <v>2</v>
      </c>
      <c r="D31" s="9" t="s">
        <v>595</v>
      </c>
      <c r="E31" t="str">
        <f>VLOOKUP(A31,DSHP!A:D,2,0)</f>
        <v>Môi trường kinh doanh quốc tế</v>
      </c>
      <c r="F31">
        <f>VLOOKUP(A31,DSHP!A:D,4,0)</f>
        <v>28</v>
      </c>
    </row>
    <row r="32" spans="1:6" x14ac:dyDescent="0.25">
      <c r="A32" s="9">
        <v>15644</v>
      </c>
      <c r="B32" s="9" t="s">
        <v>629</v>
      </c>
      <c r="C32" s="9">
        <v>6</v>
      </c>
      <c r="D32" s="9" t="s">
        <v>595</v>
      </c>
      <c r="E32" t="str">
        <f>VLOOKUP(A32,DSHP!A:D,2,0)</f>
        <v>Đồ án tốt nghiệp KTN</v>
      </c>
      <c r="F32">
        <f>VLOOKUP(A32,DSHP!A:D,4,0)</f>
        <v>11</v>
      </c>
    </row>
    <row r="33" spans="1:6" x14ac:dyDescent="0.25">
      <c r="A33" s="9">
        <v>15809</v>
      </c>
      <c r="B33" s="9" t="s">
        <v>630</v>
      </c>
      <c r="C33" s="9">
        <v>2</v>
      </c>
      <c r="D33" s="9" t="s">
        <v>595</v>
      </c>
      <c r="E33" t="str">
        <f>VLOOKUP(A33,DSHP!A:D,2,0)</f>
        <v>Kinh doanh dịch vụ logistics</v>
      </c>
      <c r="F33">
        <f>VLOOKUP(A33,DSHP!A:D,4,0)</f>
        <v>22</v>
      </c>
    </row>
    <row r="34" spans="1:6" x14ac:dyDescent="0.25">
      <c r="A34" s="9">
        <v>15810</v>
      </c>
      <c r="B34" s="9" t="s">
        <v>631</v>
      </c>
      <c r="C34" s="9">
        <v>2</v>
      </c>
      <c r="D34" s="9" t="s">
        <v>595</v>
      </c>
      <c r="E34" t="str">
        <f>VLOOKUP(A34,DSHP!A:D,2,0)</f>
        <v>Logistics và chuỗi cung ứng</v>
      </c>
      <c r="F34">
        <f>VLOOKUP(A34,DSHP!A:D,4,0)</f>
        <v>22</v>
      </c>
    </row>
    <row r="35" spans="1:6" x14ac:dyDescent="0.25">
      <c r="A35" s="9">
        <v>15844</v>
      </c>
      <c r="B35" s="9" t="s">
        <v>632</v>
      </c>
      <c r="C35" s="9">
        <v>6</v>
      </c>
      <c r="D35" s="9" t="s">
        <v>595</v>
      </c>
      <c r="E35" t="str">
        <f>VLOOKUP(A35,DSHP!A:D,2,0)</f>
        <v>Đồ án tốt nghiệp LQC</v>
      </c>
      <c r="F35">
        <f>VLOOKUP(A35,DSHP!A:D,4,0)</f>
        <v>8</v>
      </c>
    </row>
    <row r="36" spans="1:6" x14ac:dyDescent="0.25">
      <c r="A36" s="9">
        <v>15913</v>
      </c>
      <c r="B36" s="9" t="s">
        <v>633</v>
      </c>
      <c r="C36" s="9">
        <v>5</v>
      </c>
      <c r="D36" s="9" t="s">
        <v>603</v>
      </c>
      <c r="E36" t="str">
        <f>VLOOKUP(A36,DSHP!A:D,2,0)</f>
        <v>Thi tốt nghiệp nhóm môn Cơ sở</v>
      </c>
      <c r="F36">
        <f>VLOOKUP(A36,DSHP!A:D,4,0)</f>
        <v>21</v>
      </c>
    </row>
    <row r="37" spans="1:6" x14ac:dyDescent="0.25">
      <c r="A37" s="9">
        <v>15918</v>
      </c>
      <c r="B37" s="9" t="s">
        <v>634</v>
      </c>
      <c r="C37" s="9">
        <v>5</v>
      </c>
      <c r="D37" s="9" t="s">
        <v>603</v>
      </c>
      <c r="E37" t="str">
        <f>VLOOKUP(A37,DSHP!A:D,2,0)</f>
        <v>Thi TN nhóm môn Chuyên ngành QKT</v>
      </c>
      <c r="F37">
        <f>VLOOKUP(A37,DSHP!A:D,4,0)</f>
        <v>8</v>
      </c>
    </row>
    <row r="38" spans="1:6" x14ac:dyDescent="0.25">
      <c r="A38" s="9">
        <v>15921</v>
      </c>
      <c r="B38" s="9" t="s">
        <v>635</v>
      </c>
      <c r="C38" s="9">
        <v>5</v>
      </c>
      <c r="D38" s="9" t="s">
        <v>603</v>
      </c>
      <c r="E38" t="str">
        <f>VLOOKUP(A38,DSHP!A:D,2,0)</f>
        <v>Thi TN nhóm môn Chuyên ngành KTB</v>
      </c>
      <c r="F38">
        <f>VLOOKUP(A38,DSHP!A:D,4,0)</f>
        <v>9</v>
      </c>
    </row>
    <row r="39" spans="1:6" x14ac:dyDescent="0.25">
      <c r="A39" s="9">
        <v>15922</v>
      </c>
      <c r="B39" s="9" t="s">
        <v>636</v>
      </c>
      <c r="C39" s="9">
        <v>5</v>
      </c>
      <c r="D39" s="9" t="s">
        <v>603</v>
      </c>
      <c r="E39" t="str">
        <f>VLOOKUP(A39,DSHP!A:D,2,0)</f>
        <v>Thi TN nhóm môn Chuyên ngành KTN</v>
      </c>
      <c r="F39">
        <f>VLOOKUP(A39,DSHP!A:D,4,0)</f>
        <v>1</v>
      </c>
    </row>
    <row r="40" spans="1:6" x14ac:dyDescent="0.25">
      <c r="A40" s="9">
        <v>15923</v>
      </c>
      <c r="B40" s="9" t="s">
        <v>637</v>
      </c>
      <c r="C40" s="9">
        <v>5</v>
      </c>
      <c r="D40" s="9" t="s">
        <v>603</v>
      </c>
      <c r="E40" t="str">
        <f>VLOOKUP(A40,DSHP!A:D,2,0)</f>
        <v>Thi TN nhóm môn Chuyên ngành LQC</v>
      </c>
      <c r="F40">
        <f>VLOOKUP(A40,DSHP!A:D,4,0)</f>
        <v>1</v>
      </c>
    </row>
    <row r="41" spans="1:6" x14ac:dyDescent="0.25">
      <c r="A41" s="9">
        <v>15924</v>
      </c>
      <c r="B41" s="9" t="s">
        <v>638</v>
      </c>
      <c r="C41" s="9">
        <v>5</v>
      </c>
      <c r="D41" s="9" t="s">
        <v>603</v>
      </c>
      <c r="E41" t="str">
        <f>VLOOKUP(A41,DSHP!A:D,2,0)</f>
        <v>Thi TN nhóm môn Chuyên ngành QKD</v>
      </c>
      <c r="F41">
        <f>VLOOKUP(A41,DSHP!A:D,4,0)</f>
        <v>2</v>
      </c>
    </row>
    <row r="42" spans="1:6" x14ac:dyDescent="0.25">
      <c r="A42" s="9">
        <v>16130</v>
      </c>
      <c r="B42" s="9" t="s">
        <v>639</v>
      </c>
      <c r="C42" s="9">
        <v>6</v>
      </c>
      <c r="D42" s="9" t="s">
        <v>595</v>
      </c>
      <c r="E42" t="str">
        <f>VLOOKUP(A42,DSHP!A:D,2,0)</f>
        <v>Đồ án tốt nghiệp</v>
      </c>
      <c r="F42">
        <f>VLOOKUP(A42,DSHP!A:D,4,0)</f>
        <v>16</v>
      </c>
    </row>
    <row r="43" spans="1:6" x14ac:dyDescent="0.25">
      <c r="A43" s="9">
        <v>16229</v>
      </c>
      <c r="B43" s="9" t="s">
        <v>640</v>
      </c>
      <c r="C43" s="9">
        <v>6</v>
      </c>
      <c r="D43" s="9" t="s">
        <v>595</v>
      </c>
      <c r="E43" t="str">
        <f>VLOOKUP(A43,DSHP!A:D,2,0)</f>
        <v>Đồ án tốt nghiệp - CTT</v>
      </c>
      <c r="F43">
        <f>VLOOKUP(A43,DSHP!A:D,4,0)</f>
        <v>22</v>
      </c>
    </row>
    <row r="44" spans="1:6" x14ac:dyDescent="0.25">
      <c r="A44" s="9">
        <v>16436</v>
      </c>
      <c r="B44" s="9" t="s">
        <v>641</v>
      </c>
      <c r="C44" s="9">
        <v>2</v>
      </c>
      <c r="D44" s="9" t="s">
        <v>597</v>
      </c>
      <c r="E44" t="str">
        <f>VLOOKUP(A44,DSHP!A:D,2,0)</f>
        <v>CĐ: Tính toán kế cấu công trình</v>
      </c>
      <c r="F44">
        <f>VLOOKUP(A44,DSHP!A:D,4,0)</f>
        <v>10</v>
      </c>
    </row>
    <row r="45" spans="1:6" x14ac:dyDescent="0.25">
      <c r="A45" s="9">
        <v>16442</v>
      </c>
      <c r="B45" s="9" t="s">
        <v>642</v>
      </c>
      <c r="C45" s="9">
        <v>6</v>
      </c>
      <c r="D45" s="9" t="s">
        <v>595</v>
      </c>
      <c r="E45" t="str">
        <f>VLOOKUP(A45,DSHP!A:D,2,0)</f>
        <v>Đồ án tốt nghiệp - XDD</v>
      </c>
      <c r="F45">
        <f>VLOOKUP(A45,DSHP!A:D,4,0)</f>
        <v>31</v>
      </c>
    </row>
    <row r="46" spans="1:6" x14ac:dyDescent="0.25">
      <c r="A46" s="9">
        <v>16443</v>
      </c>
      <c r="B46" s="9" t="s">
        <v>643</v>
      </c>
      <c r="C46" s="9">
        <v>2</v>
      </c>
      <c r="D46" s="9" t="s">
        <v>597</v>
      </c>
      <c r="E46" t="str">
        <f>VLOOKUP(A46,DSHP!A:D,2,0)</f>
        <v>CĐ: Lập dự toán một hạng mục CT</v>
      </c>
      <c r="F46">
        <f>VLOOKUP(A46,DSHP!A:D,4,0)</f>
        <v>10</v>
      </c>
    </row>
    <row r="47" spans="1:6" x14ac:dyDescent="0.25">
      <c r="A47" s="9">
        <v>16444</v>
      </c>
      <c r="B47" s="9" t="s">
        <v>644</v>
      </c>
      <c r="C47" s="9">
        <v>3</v>
      </c>
      <c r="D47" s="9" t="s">
        <v>595</v>
      </c>
      <c r="E47" t="str">
        <f>VLOOKUP(A47,DSHP!A:D,2,0)</f>
        <v>Lựa chọn PA kết cấu</v>
      </c>
      <c r="F47">
        <f>VLOOKUP(A47,DSHP!A:D,4,0)</f>
        <v>20</v>
      </c>
    </row>
    <row r="48" spans="1:6" x14ac:dyDescent="0.25">
      <c r="A48" s="9">
        <v>16446</v>
      </c>
      <c r="B48" s="9" t="s">
        <v>645</v>
      </c>
      <c r="C48" s="9">
        <v>3</v>
      </c>
      <c r="D48" s="9" t="s">
        <v>595</v>
      </c>
      <c r="E48" t="str">
        <f>VLOOKUP(A48,DSHP!A:D,2,0)</f>
        <v>Phân tích hiệu quả đầu tư</v>
      </c>
      <c r="F48">
        <f>VLOOKUP(A48,DSHP!A:D,4,0)</f>
        <v>19</v>
      </c>
    </row>
    <row r="49" spans="1:6" x14ac:dyDescent="0.25">
      <c r="A49" s="9">
        <v>16529</v>
      </c>
      <c r="B49" s="9" t="s">
        <v>646</v>
      </c>
      <c r="C49" s="9">
        <v>6</v>
      </c>
      <c r="D49" s="9" t="s">
        <v>595</v>
      </c>
      <c r="E49" t="str">
        <f>VLOOKUP(A49,DSHP!A:D,2,0)</f>
        <v>Đồ án tốt nghiệp (KCD)</v>
      </c>
      <c r="F49">
        <f>VLOOKUP(A49,DSHP!A:D,4,0)</f>
        <v>20</v>
      </c>
    </row>
    <row r="50" spans="1:6" x14ac:dyDescent="0.25">
      <c r="A50" s="9">
        <v>17226</v>
      </c>
      <c r="B50" s="9" t="s">
        <v>647</v>
      </c>
      <c r="C50" s="9">
        <v>3</v>
      </c>
      <c r="D50" s="9" t="s">
        <v>595</v>
      </c>
      <c r="E50" t="str">
        <f>VLOOKUP(A50,DSHP!A:D,2,0)</f>
        <v>Thị giác máy tính</v>
      </c>
      <c r="F50">
        <f>VLOOKUP(A50,DSHP!A:D,4,0)</f>
        <v>8</v>
      </c>
    </row>
    <row r="51" spans="1:6" x14ac:dyDescent="0.25">
      <c r="A51" s="9">
        <v>17419</v>
      </c>
      <c r="B51" s="9" t="s">
        <v>648</v>
      </c>
      <c r="C51" s="9">
        <v>3</v>
      </c>
      <c r="D51" s="9" t="s">
        <v>595</v>
      </c>
      <c r="E51" t="str">
        <f>VLOOKUP(A51,DSHP!A:D,2,0)</f>
        <v>Điện toán đám mây</v>
      </c>
      <c r="F51">
        <f>VLOOKUP(A51,DSHP!A:D,4,0)</f>
        <v>12</v>
      </c>
    </row>
    <row r="52" spans="1:6" x14ac:dyDescent="0.25">
      <c r="A52" s="9">
        <v>17530</v>
      </c>
      <c r="B52" s="9" t="s">
        <v>649</v>
      </c>
      <c r="C52" s="9">
        <v>3</v>
      </c>
      <c r="D52" s="9" t="s">
        <v>595</v>
      </c>
      <c r="E52" t="str">
        <f>VLOOKUP(A52,DSHP!A:D,2,0)</f>
        <v>Thiết kế và quản trị mạng nâng cao</v>
      </c>
      <c r="F52">
        <f>VLOOKUP(A52,DSHP!A:D,4,0)</f>
        <v>11</v>
      </c>
    </row>
    <row r="53" spans="1:6" x14ac:dyDescent="0.25">
      <c r="A53" s="9">
        <v>17902</v>
      </c>
      <c r="B53" s="9" t="s">
        <v>650</v>
      </c>
      <c r="C53" s="9">
        <v>6</v>
      </c>
      <c r="D53" s="9" t="s">
        <v>595</v>
      </c>
      <c r="E53" t="str">
        <f>VLOOKUP(A53,DSHP!A:D,2,0)</f>
        <v>Đồ án tốt nghiệp</v>
      </c>
      <c r="F53">
        <f>VLOOKUP(A53,DSHP!A:D,4,0)</f>
        <v>34</v>
      </c>
    </row>
    <row r="54" spans="1:6" x14ac:dyDescent="0.25">
      <c r="A54" s="9">
        <v>17903</v>
      </c>
      <c r="B54" s="9" t="s">
        <v>648</v>
      </c>
      <c r="C54" s="9">
        <v>5</v>
      </c>
      <c r="D54" s="9" t="s">
        <v>603</v>
      </c>
      <c r="E54" t="str">
        <f>VLOOKUP(A54,DSHP!A:D,2,0)</f>
        <v>Điện toán đám mây</v>
      </c>
      <c r="F54">
        <f>VLOOKUP(A54,DSHP!A:D,4,0)</f>
        <v>15</v>
      </c>
    </row>
    <row r="55" spans="1:6" x14ac:dyDescent="0.25">
      <c r="A55" s="9">
        <v>17904</v>
      </c>
      <c r="B55" s="9" t="s">
        <v>651</v>
      </c>
      <c r="C55" s="9">
        <v>5</v>
      </c>
      <c r="D55" s="9" t="s">
        <v>603</v>
      </c>
      <c r="E55" t="str">
        <f>VLOOKUP(A55,DSHP!A:D,2,0)</f>
        <v>Các hệ cơ sở tri thức</v>
      </c>
      <c r="F55">
        <f>VLOOKUP(A55,DSHP!A:D,4,0)</f>
        <v>16</v>
      </c>
    </row>
    <row r="56" spans="1:6" x14ac:dyDescent="0.25">
      <c r="A56" s="9">
        <v>17908</v>
      </c>
      <c r="B56" s="9" t="s">
        <v>652</v>
      </c>
      <c r="C56" s="9">
        <v>6</v>
      </c>
      <c r="D56" s="9" t="s">
        <v>595</v>
      </c>
      <c r="E56" t="str">
        <f>VLOOKUP(A56,DSHP!A:D,2,0)</f>
        <v>Đồ án tốt nghiệp KPM</v>
      </c>
      <c r="F56">
        <f>VLOOKUP(A56,DSHP!A:D,4,0)</f>
        <v>21</v>
      </c>
    </row>
    <row r="57" spans="1:6" x14ac:dyDescent="0.25">
      <c r="A57" s="9">
        <v>17909</v>
      </c>
      <c r="B57" s="9" t="s">
        <v>653</v>
      </c>
      <c r="C57" s="9">
        <v>6</v>
      </c>
      <c r="D57" s="9" t="s">
        <v>595</v>
      </c>
      <c r="E57" t="str">
        <f>VLOOKUP(A57,DSHP!A:D,2,0)</f>
        <v>Đồ án tốt nghiệp TTM</v>
      </c>
      <c r="F57">
        <f>VLOOKUP(A57,DSHP!A:D,4,0)</f>
        <v>7</v>
      </c>
    </row>
    <row r="58" spans="1:6" x14ac:dyDescent="0.25">
      <c r="A58" s="9">
        <v>17911</v>
      </c>
      <c r="B58" s="9" t="s">
        <v>654</v>
      </c>
      <c r="C58" s="9">
        <v>3</v>
      </c>
      <c r="D58" s="9" t="s">
        <v>595</v>
      </c>
      <c r="E58" t="str">
        <f>VLOOKUP(A58,DSHP!A:D,2,0)</f>
        <v>Xây dựng và phát triển dự án CNTT</v>
      </c>
      <c r="F58">
        <f>VLOOKUP(A58,DSHP!A:D,4,0)</f>
        <v>29</v>
      </c>
    </row>
    <row r="59" spans="1:6" x14ac:dyDescent="0.25">
      <c r="A59" s="9">
        <v>17912</v>
      </c>
      <c r="B59" s="9" t="s">
        <v>651</v>
      </c>
      <c r="C59" s="9">
        <v>3</v>
      </c>
      <c r="D59" s="9" t="s">
        <v>595</v>
      </c>
      <c r="E59" t="str">
        <f>VLOOKUP(A59,DSHP!A:D,2,0)</f>
        <v>Các hệ cơ sở tri thức</v>
      </c>
      <c r="F59">
        <f>VLOOKUP(A59,DSHP!A:D,4,0)</f>
        <v>21</v>
      </c>
    </row>
    <row r="60" spans="1:6" x14ac:dyDescent="0.25">
      <c r="A60" s="9">
        <v>22327</v>
      </c>
      <c r="B60" s="9" t="s">
        <v>655</v>
      </c>
      <c r="C60" s="9">
        <v>6</v>
      </c>
      <c r="D60" s="9" t="s">
        <v>595</v>
      </c>
      <c r="E60" t="str">
        <f>VLOOKUP(A60,DSHP!A:D,2,0)</f>
        <v>Đồ án tốt nghiệp</v>
      </c>
      <c r="F60">
        <f>VLOOKUP(A60,DSHP!A:D,4,0)</f>
        <v>8</v>
      </c>
    </row>
    <row r="61" spans="1:6" x14ac:dyDescent="0.25">
      <c r="A61" s="9">
        <v>22617</v>
      </c>
      <c r="B61" s="9" t="s">
        <v>656</v>
      </c>
      <c r="C61" s="9">
        <v>6</v>
      </c>
      <c r="D61" s="9" t="s">
        <v>595</v>
      </c>
      <c r="E61" t="str">
        <f>VLOOKUP(A61,DSHP!A:D,2,0)</f>
        <v>Đồ án tốt nghiệp</v>
      </c>
      <c r="F61">
        <f>VLOOKUP(A61,DSHP!A:D,4,0)</f>
        <v>12</v>
      </c>
    </row>
    <row r="62" spans="1:6" x14ac:dyDescent="0.25">
      <c r="A62" s="9">
        <v>22618</v>
      </c>
      <c r="B62" s="9" t="s">
        <v>657</v>
      </c>
      <c r="C62" s="9">
        <v>3</v>
      </c>
      <c r="D62" s="9" t="s">
        <v>595</v>
      </c>
      <c r="E62" t="str">
        <f>VLOOKUP(A62,DSHP!A:D,2,0)</f>
        <v>Các ứng dụng của CAD</v>
      </c>
      <c r="F62">
        <f>VLOOKUP(A62,DSHP!A:D,4,0)</f>
        <v>10</v>
      </c>
    </row>
    <row r="63" spans="1:6" x14ac:dyDescent="0.25">
      <c r="A63" s="9">
        <v>22619</v>
      </c>
      <c r="B63" s="9" t="s">
        <v>658</v>
      </c>
      <c r="C63" s="9">
        <v>3</v>
      </c>
      <c r="D63" s="9" t="s">
        <v>595</v>
      </c>
      <c r="E63" t="str">
        <f>VLOOKUP(A63,DSHP!A:D,2,0)</f>
        <v>Xây dựng đề án kỹ thuật</v>
      </c>
      <c r="F63">
        <f>VLOOKUP(A63,DSHP!A:D,4,0)</f>
        <v>10</v>
      </c>
    </row>
    <row r="64" spans="1:6" x14ac:dyDescent="0.25">
      <c r="A64" s="9">
        <v>22720</v>
      </c>
      <c r="B64" s="9" t="s">
        <v>659</v>
      </c>
      <c r="C64" s="9">
        <v>6</v>
      </c>
      <c r="D64" s="9" t="s">
        <v>595</v>
      </c>
      <c r="E64" t="str">
        <f>VLOOKUP(A64,DSHP!A:D,2,0)</f>
        <v>Đồ án tốt nghiệp</v>
      </c>
      <c r="F64">
        <f>VLOOKUP(A64,DSHP!A:D,4,0)</f>
        <v>15</v>
      </c>
    </row>
    <row r="65" spans="1:6" x14ac:dyDescent="0.25">
      <c r="A65" s="9">
        <v>23137</v>
      </c>
      <c r="B65" s="9" t="s">
        <v>660</v>
      </c>
      <c r="C65" s="9">
        <v>6</v>
      </c>
      <c r="D65" s="9" t="s">
        <v>595</v>
      </c>
      <c r="E65" t="str">
        <f>VLOOKUP(A65,DSHP!A:D,2,0)</f>
        <v>Đồ án tốt nghiệp VTT</v>
      </c>
      <c r="F65">
        <f>VLOOKUP(A65,DSHP!A:D,4,0)</f>
        <v>7</v>
      </c>
    </row>
    <row r="66" spans="1:6" x14ac:dyDescent="0.25">
      <c r="A66" s="9">
        <v>23222</v>
      </c>
      <c r="B66" s="9" t="s">
        <v>661</v>
      </c>
      <c r="C66" s="9">
        <v>6</v>
      </c>
      <c r="D66" s="9" t="s">
        <v>603</v>
      </c>
      <c r="E66" t="str">
        <f>VLOOKUP(A66,DSHP!A:D,2,0)</f>
        <v>Đồ án tốt nghiệp - DTA</v>
      </c>
      <c r="F66">
        <f>VLOOKUP(A66,DSHP!A:D,4,0)</f>
        <v>5</v>
      </c>
    </row>
    <row r="67" spans="1:6" x14ac:dyDescent="0.25">
      <c r="A67" s="9">
        <v>26136</v>
      </c>
      <c r="B67" s="9" t="s">
        <v>662</v>
      </c>
      <c r="C67" s="9">
        <v>6</v>
      </c>
      <c r="D67" s="9" t="s">
        <v>595</v>
      </c>
      <c r="E67" t="str">
        <f>VLOOKUP(A67,DSHP!A:D,2,0)</f>
        <v>Đồ án tốt nghiệp (KMT)</v>
      </c>
      <c r="F67">
        <f>VLOOKUP(A67,DSHP!A:D,4,0)</f>
        <v>52</v>
      </c>
    </row>
    <row r="68" spans="1:6" x14ac:dyDescent="0.25">
      <c r="A68" s="9">
        <v>28117</v>
      </c>
      <c r="B68" s="9" t="s">
        <v>663</v>
      </c>
      <c r="C68" s="9">
        <v>2</v>
      </c>
      <c r="D68" s="9" t="s">
        <v>597</v>
      </c>
      <c r="E68" t="str">
        <f>VLOOKUP(A68,DSHP!A:D,2,0)</f>
        <v>Tổ chức công tác kế toán</v>
      </c>
      <c r="F68">
        <f>VLOOKUP(A68,DSHP!A:D,4,0)</f>
        <v>78</v>
      </c>
    </row>
    <row r="69" spans="1:6" x14ac:dyDescent="0.25">
      <c r="A69" s="9">
        <v>28117</v>
      </c>
      <c r="B69" s="9" t="s">
        <v>663</v>
      </c>
      <c r="C69" s="9">
        <v>2</v>
      </c>
      <c r="D69" s="9" t="s">
        <v>595</v>
      </c>
      <c r="E69" t="str">
        <f>VLOOKUP(A69,DSHP!A:D,2,0)</f>
        <v>Tổ chức công tác kế toán</v>
      </c>
      <c r="F69">
        <f>VLOOKUP(A69,DSHP!A:D,4,0)</f>
        <v>78</v>
      </c>
    </row>
    <row r="70" spans="1:6" x14ac:dyDescent="0.25">
      <c r="A70" s="9">
        <v>28244</v>
      </c>
      <c r="B70" s="9" t="s">
        <v>664</v>
      </c>
      <c r="C70" s="9">
        <v>6</v>
      </c>
      <c r="D70" s="9" t="s">
        <v>595</v>
      </c>
      <c r="E70" t="str">
        <f>VLOOKUP(A70,DSHP!A:D,2,0)</f>
        <v>Đồ án tốt nghiệp QKD</v>
      </c>
      <c r="F70">
        <f>VLOOKUP(A70,DSHP!A:D,4,0)</f>
        <v>7</v>
      </c>
    </row>
    <row r="71" spans="1:6" x14ac:dyDescent="0.25">
      <c r="A71" s="9">
        <v>28245</v>
      </c>
      <c r="B71" s="9" t="s">
        <v>665</v>
      </c>
      <c r="C71" s="9">
        <v>2</v>
      </c>
      <c r="D71" s="9" t="s">
        <v>595</v>
      </c>
      <c r="E71" t="str">
        <f>VLOOKUP(A71,DSHP!A:D,2,0)</f>
        <v>Nghiệp vụ Marketing</v>
      </c>
      <c r="F71">
        <f>VLOOKUP(A71,DSHP!A:D,4,0)</f>
        <v>23</v>
      </c>
    </row>
    <row r="72" spans="1:6" x14ac:dyDescent="0.25">
      <c r="A72" s="9">
        <v>28246</v>
      </c>
      <c r="B72" s="9" t="s">
        <v>666</v>
      </c>
      <c r="C72" s="9">
        <v>2</v>
      </c>
      <c r="D72" s="9" t="s">
        <v>595</v>
      </c>
      <c r="E72" t="str">
        <f>VLOOKUP(A72,DSHP!A:D,2,0)</f>
        <v>Quản lý các lĩnh vực cơ bản trong doanh nghiệp</v>
      </c>
      <c r="F72">
        <f>VLOOKUP(A72,DSHP!A:D,4,0)</f>
        <v>22</v>
      </c>
    </row>
    <row r="73" spans="1:6" x14ac:dyDescent="0.25">
      <c r="A73" s="9">
        <v>28310</v>
      </c>
      <c r="B73" s="9" t="s">
        <v>667</v>
      </c>
      <c r="C73" s="9">
        <v>2</v>
      </c>
      <c r="D73" s="9" t="s">
        <v>597</v>
      </c>
      <c r="E73" t="str">
        <f>VLOOKUP(A73,DSHP!A:D,2,0)</f>
        <v>Phân tích báo cáo tài chính</v>
      </c>
      <c r="F73">
        <f>VLOOKUP(A73,DSHP!A:D,4,0)</f>
        <v>74</v>
      </c>
    </row>
    <row r="74" spans="1:6" x14ac:dyDescent="0.25">
      <c r="A74" s="9">
        <v>28310</v>
      </c>
      <c r="B74" s="9" t="s">
        <v>667</v>
      </c>
      <c r="C74" s="9">
        <v>2</v>
      </c>
      <c r="D74" s="9" t="s">
        <v>595</v>
      </c>
      <c r="E74" t="str">
        <f>VLOOKUP(A74,DSHP!A:D,2,0)</f>
        <v>Phân tích báo cáo tài chính</v>
      </c>
      <c r="F74">
        <f>VLOOKUP(A74,DSHP!A:D,4,0)</f>
        <v>74</v>
      </c>
    </row>
    <row r="75" spans="1:6" x14ac:dyDescent="0.25">
      <c r="A75" s="9">
        <v>28344</v>
      </c>
      <c r="B75" s="9" t="s">
        <v>668</v>
      </c>
      <c r="C75" s="9">
        <v>6</v>
      </c>
      <c r="D75" s="9" t="s">
        <v>595</v>
      </c>
      <c r="E75" t="str">
        <f>VLOOKUP(A75,DSHP!A:D,2,0)</f>
        <v>Đồ án tốt nghiệp QKT</v>
      </c>
      <c r="F75">
        <f>VLOOKUP(A75,DSHP!A:D,4,0)</f>
        <v>17</v>
      </c>
    </row>
    <row r="76" spans="1:6" x14ac:dyDescent="0.25">
      <c r="A76" s="9">
        <v>29102</v>
      </c>
      <c r="B76" s="9" t="s">
        <v>669</v>
      </c>
      <c r="C76" s="9">
        <v>2</v>
      </c>
      <c r="D76" s="9" t="s">
        <v>595</v>
      </c>
      <c r="E76" t="str">
        <f>VLOOKUP(A76,DSHP!A:D,2,0)</f>
        <v>Kỹ năng mềm 2</v>
      </c>
      <c r="F76">
        <f>VLOOKUP(A76,DSHP!A:D,4,0)</f>
        <v>1114</v>
      </c>
    </row>
    <row r="77" spans="1:6" x14ac:dyDescent="0.25">
      <c r="A77" s="9" t="s">
        <v>93</v>
      </c>
      <c r="B77" s="9" t="s">
        <v>606</v>
      </c>
      <c r="C77" s="9">
        <v>2</v>
      </c>
      <c r="D77" s="9" t="s">
        <v>597</v>
      </c>
      <c r="E77" t="str">
        <f>VLOOKUP(A77,DSHP!A:D,2,0)</f>
        <v>Máy phụ tổng hợp</v>
      </c>
      <c r="F77">
        <f>VLOOKUP(A77,DSHP!A:D,4,0)</f>
        <v>24</v>
      </c>
    </row>
    <row r="78" spans="1:6" x14ac:dyDescent="0.25">
      <c r="A78" s="9" t="s">
        <v>95</v>
      </c>
      <c r="B78" s="9" t="s">
        <v>607</v>
      </c>
      <c r="C78" s="9">
        <v>2</v>
      </c>
      <c r="D78" s="9" t="s">
        <v>597</v>
      </c>
      <c r="E78" t="str">
        <f>VLOOKUP(A78,DSHP!A:D,2,0)</f>
        <v>Động lực tổng hợp</v>
      </c>
      <c r="F78">
        <f>VLOOKUP(A78,DSHP!A:D,4,0)</f>
        <v>25</v>
      </c>
    </row>
    <row r="79" spans="1:6" x14ac:dyDescent="0.25">
      <c r="A79" s="9" t="s">
        <v>365</v>
      </c>
      <c r="B79" s="9" t="s">
        <v>670</v>
      </c>
      <c r="C79" s="9">
        <v>2</v>
      </c>
      <c r="D79" s="9" t="s">
        <v>597</v>
      </c>
      <c r="E79" t="str">
        <f>VLOOKUP(A79,DSHP!A:D,2,0)</f>
        <v>PTTK hệ thống hướng đối tượng</v>
      </c>
      <c r="F79">
        <f>VLOOKUP(A79,DSHP!A:D,4,0)</f>
        <v>6</v>
      </c>
    </row>
    <row r="80" spans="1:6" x14ac:dyDescent="0.25">
      <c r="A80" s="9" t="s">
        <v>380</v>
      </c>
      <c r="B80" s="9" t="s">
        <v>651</v>
      </c>
      <c r="C80" s="9">
        <v>2</v>
      </c>
      <c r="D80" s="9" t="s">
        <v>597</v>
      </c>
      <c r="E80" t="str">
        <f>VLOOKUP(A80,DSHP!A:D,2,0)</f>
        <v>Các hệ cơ sở tri thức</v>
      </c>
      <c r="F80">
        <f>VLOOKUP(A80,DSHP!A:D,4,0)</f>
        <v>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workbookViewId="0">
      <selection activeCell="B6" sqref="B6"/>
    </sheetView>
  </sheetViews>
  <sheetFormatPr defaultRowHeight="15" x14ac:dyDescent="0.25"/>
  <cols>
    <col min="1" max="1" width="6.85546875" style="11" customWidth="1"/>
    <col min="2" max="2" width="46.5703125" customWidth="1"/>
    <col min="3" max="3" width="4.28515625" style="11" customWidth="1"/>
    <col min="4" max="4" width="9.5703125" style="11" bestFit="1" customWidth="1"/>
    <col min="5" max="5" width="9.140625" style="12" bestFit="1" customWidth="1"/>
    <col min="6" max="6" width="7.28515625" style="11" bestFit="1" customWidth="1"/>
    <col min="7" max="7" width="11.42578125" style="11" bestFit="1" customWidth="1"/>
    <col min="8" max="11" width="0" hidden="1" customWidth="1"/>
    <col min="12" max="12" width="13.42578125" style="11" hidden="1" customWidth="1"/>
    <col min="13" max="13" width="0" hidden="1" customWidth="1"/>
  </cols>
  <sheetData>
    <row r="1" spans="1:13" ht="55.5" customHeight="1" x14ac:dyDescent="0.25">
      <c r="A1" s="39" t="s">
        <v>926</v>
      </c>
      <c r="B1" s="39"/>
      <c r="C1" s="39"/>
      <c r="D1" s="39"/>
      <c r="E1" s="39"/>
      <c r="F1" s="39"/>
      <c r="G1" s="39"/>
    </row>
    <row r="2" spans="1:13" ht="22.5" customHeight="1" x14ac:dyDescent="0.25">
      <c r="A2" s="38" t="s">
        <v>927</v>
      </c>
      <c r="B2" s="38"/>
      <c r="C2" s="38"/>
      <c r="D2" s="38"/>
    </row>
    <row r="3" spans="1:13" ht="5.25" customHeight="1" x14ac:dyDescent="0.25"/>
    <row r="4" spans="1:13" ht="35.25" customHeight="1" x14ac:dyDescent="0.25">
      <c r="A4" s="21" t="s">
        <v>692</v>
      </c>
      <c r="B4" s="22" t="s">
        <v>693</v>
      </c>
      <c r="C4" s="21" t="s">
        <v>695</v>
      </c>
      <c r="D4" s="22" t="s">
        <v>696</v>
      </c>
      <c r="E4" s="23" t="s">
        <v>697</v>
      </c>
      <c r="F4" s="22" t="s">
        <v>698</v>
      </c>
      <c r="G4" s="22" t="s">
        <v>699</v>
      </c>
      <c r="H4" s="19" t="s">
        <v>733</v>
      </c>
      <c r="I4" s="19" t="s">
        <v>734</v>
      </c>
      <c r="J4" s="19" t="s">
        <v>735</v>
      </c>
      <c r="K4" s="19" t="s">
        <v>736</v>
      </c>
      <c r="L4" s="18" t="s">
        <v>694</v>
      </c>
    </row>
    <row r="5" spans="1:13" ht="35.25" customHeight="1" x14ac:dyDescent="0.25">
      <c r="A5" s="32" t="s">
        <v>737</v>
      </c>
      <c r="B5" s="33"/>
      <c r="C5" s="33"/>
      <c r="D5" s="33"/>
      <c r="E5" s="33"/>
      <c r="F5" s="33"/>
      <c r="G5" s="34"/>
      <c r="H5" s="20"/>
      <c r="I5" s="20"/>
      <c r="J5" s="20"/>
      <c r="K5" s="20"/>
      <c r="L5" s="18"/>
    </row>
    <row r="6" spans="1:13" ht="18" customHeight="1" x14ac:dyDescent="0.25">
      <c r="A6" s="13" t="s">
        <v>751</v>
      </c>
      <c r="B6" s="16" t="s">
        <v>752</v>
      </c>
      <c r="C6" s="13">
        <v>7</v>
      </c>
      <c r="D6" s="13" t="s">
        <v>676</v>
      </c>
      <c r="E6" s="15" t="s">
        <v>884</v>
      </c>
      <c r="F6" s="17" t="s">
        <v>770</v>
      </c>
      <c r="G6" s="17" t="s">
        <v>769</v>
      </c>
      <c r="H6" t="str">
        <f t="shared" ref="H6:H14" si="0">LEFT(E6,2)</f>
        <v>27</v>
      </c>
      <c r="I6" t="str">
        <f t="shared" ref="I6:I14" si="1">MID(E6,4,2)</f>
        <v>11</v>
      </c>
      <c r="J6" t="str">
        <f t="shared" ref="J6:J14" si="2">RIGHT(G6,2)</f>
        <v>C2</v>
      </c>
      <c r="K6" t="str">
        <f t="shared" ref="K6:K14" si="3">LEFT(G6,3)</f>
        <v>204</v>
      </c>
      <c r="L6" s="10" t="s">
        <v>671</v>
      </c>
    </row>
    <row r="7" spans="1:13" ht="18" customHeight="1" x14ac:dyDescent="0.25">
      <c r="A7" s="13" t="s">
        <v>753</v>
      </c>
      <c r="B7" s="16" t="s">
        <v>754</v>
      </c>
      <c r="C7" s="13">
        <v>6</v>
      </c>
      <c r="D7" s="13" t="s">
        <v>676</v>
      </c>
      <c r="E7" s="15" t="s">
        <v>885</v>
      </c>
      <c r="F7" s="17" t="s">
        <v>770</v>
      </c>
      <c r="G7" s="17" t="s">
        <v>769</v>
      </c>
      <c r="H7" t="str">
        <f t="shared" si="0"/>
        <v>04</v>
      </c>
      <c r="I7" t="str">
        <f t="shared" si="1"/>
        <v>12</v>
      </c>
      <c r="J7" t="str">
        <f t="shared" si="2"/>
        <v>C2</v>
      </c>
      <c r="K7" t="str">
        <f t="shared" si="3"/>
        <v>204</v>
      </c>
      <c r="L7" s="10" t="s">
        <v>671</v>
      </c>
    </row>
    <row r="8" spans="1:13" x14ac:dyDescent="0.25">
      <c r="A8" s="13" t="s">
        <v>755</v>
      </c>
      <c r="B8" s="16" t="s">
        <v>756</v>
      </c>
      <c r="C8" s="13">
        <v>4</v>
      </c>
      <c r="D8" s="13" t="s">
        <v>677</v>
      </c>
      <c r="E8" s="15" t="s">
        <v>884</v>
      </c>
      <c r="F8" s="17" t="s">
        <v>770</v>
      </c>
      <c r="G8" s="17" t="s">
        <v>769</v>
      </c>
      <c r="H8" t="str">
        <f t="shared" si="0"/>
        <v>27</v>
      </c>
      <c r="I8" t="str">
        <f t="shared" si="1"/>
        <v>11</v>
      </c>
      <c r="J8" t="str">
        <f t="shared" si="2"/>
        <v>C2</v>
      </c>
      <c r="K8" t="str">
        <f t="shared" si="3"/>
        <v>204</v>
      </c>
      <c r="L8" s="13" t="s">
        <v>671</v>
      </c>
    </row>
    <row r="9" spans="1:13" ht="18" customHeight="1" x14ac:dyDescent="0.25">
      <c r="A9" s="13" t="s">
        <v>757</v>
      </c>
      <c r="B9" s="16" t="s">
        <v>758</v>
      </c>
      <c r="C9" s="13">
        <v>5</v>
      </c>
      <c r="D9" s="13" t="s">
        <v>677</v>
      </c>
      <c r="E9" s="15" t="s">
        <v>885</v>
      </c>
      <c r="F9" s="17" t="s">
        <v>770</v>
      </c>
      <c r="G9" s="17" t="s">
        <v>769</v>
      </c>
      <c r="H9" t="str">
        <f t="shared" si="0"/>
        <v>04</v>
      </c>
      <c r="I9" t="str">
        <f t="shared" si="1"/>
        <v>12</v>
      </c>
      <c r="J9" t="str">
        <f t="shared" si="2"/>
        <v>C2</v>
      </c>
      <c r="K9" t="str">
        <f t="shared" si="3"/>
        <v>204</v>
      </c>
      <c r="L9" s="10" t="s">
        <v>671</v>
      </c>
    </row>
    <row r="10" spans="1:13" ht="30" x14ac:dyDescent="0.25">
      <c r="A10" s="13" t="s">
        <v>759</v>
      </c>
      <c r="B10" s="16" t="s">
        <v>760</v>
      </c>
      <c r="C10" s="13">
        <v>7</v>
      </c>
      <c r="D10" s="14" t="s">
        <v>678</v>
      </c>
      <c r="E10" s="15" t="s">
        <v>884</v>
      </c>
      <c r="F10" s="17" t="s">
        <v>770</v>
      </c>
      <c r="G10" s="17" t="s">
        <v>769</v>
      </c>
      <c r="H10" t="str">
        <f t="shared" si="0"/>
        <v>27</v>
      </c>
      <c r="I10" t="str">
        <f t="shared" si="1"/>
        <v>11</v>
      </c>
      <c r="J10" t="str">
        <f t="shared" si="2"/>
        <v>C2</v>
      </c>
      <c r="K10" t="str">
        <f t="shared" si="3"/>
        <v>204</v>
      </c>
      <c r="L10" s="10" t="s">
        <v>671</v>
      </c>
    </row>
    <row r="11" spans="1:13" ht="18" customHeight="1" x14ac:dyDescent="0.25">
      <c r="A11" s="13" t="s">
        <v>761</v>
      </c>
      <c r="B11" s="16" t="s">
        <v>762</v>
      </c>
      <c r="C11" s="13">
        <v>1</v>
      </c>
      <c r="D11" s="13" t="s">
        <v>680</v>
      </c>
      <c r="E11" s="15" t="s">
        <v>885</v>
      </c>
      <c r="F11" s="17" t="s">
        <v>770</v>
      </c>
      <c r="G11" s="17" t="s">
        <v>769</v>
      </c>
      <c r="H11" t="str">
        <f t="shared" si="0"/>
        <v>04</v>
      </c>
      <c r="I11" t="str">
        <f t="shared" si="1"/>
        <v>12</v>
      </c>
      <c r="J11" t="str">
        <f t="shared" si="2"/>
        <v>C2</v>
      </c>
      <c r="K11" t="str">
        <f t="shared" si="3"/>
        <v>204</v>
      </c>
      <c r="L11" s="10" t="s">
        <v>671</v>
      </c>
    </row>
    <row r="12" spans="1:13" ht="18" customHeight="1" x14ac:dyDescent="0.25">
      <c r="A12" s="13" t="s">
        <v>763</v>
      </c>
      <c r="B12" s="16" t="s">
        <v>764</v>
      </c>
      <c r="C12" s="13">
        <v>3</v>
      </c>
      <c r="D12" s="13" t="s">
        <v>686</v>
      </c>
      <c r="E12" s="15" t="s">
        <v>885</v>
      </c>
      <c r="F12" s="17" t="s">
        <v>770</v>
      </c>
      <c r="G12" s="17" t="s">
        <v>769</v>
      </c>
      <c r="H12" t="str">
        <f t="shared" si="0"/>
        <v>04</v>
      </c>
      <c r="I12" t="str">
        <f t="shared" si="1"/>
        <v>12</v>
      </c>
      <c r="J12" t="str">
        <f t="shared" si="2"/>
        <v>C2</v>
      </c>
      <c r="K12" t="str">
        <f t="shared" si="3"/>
        <v>204</v>
      </c>
      <c r="L12" s="10" t="s">
        <v>671</v>
      </c>
    </row>
    <row r="13" spans="1:13" ht="18" customHeight="1" x14ac:dyDescent="0.25">
      <c r="A13" s="13" t="s">
        <v>765</v>
      </c>
      <c r="B13" s="16" t="s">
        <v>766</v>
      </c>
      <c r="C13" s="13">
        <v>1</v>
      </c>
      <c r="D13" s="13" t="s">
        <v>681</v>
      </c>
      <c r="E13" s="15" t="s">
        <v>885</v>
      </c>
      <c r="F13" s="17" t="s">
        <v>770</v>
      </c>
      <c r="G13" s="17" t="s">
        <v>769</v>
      </c>
      <c r="H13" t="str">
        <f t="shared" si="0"/>
        <v>04</v>
      </c>
      <c r="I13" t="str">
        <f t="shared" si="1"/>
        <v>12</v>
      </c>
      <c r="J13" t="str">
        <f t="shared" si="2"/>
        <v>C2</v>
      </c>
      <c r="K13" t="str">
        <f t="shared" si="3"/>
        <v>204</v>
      </c>
      <c r="L13" s="10" t="s">
        <v>671</v>
      </c>
    </row>
    <row r="14" spans="1:13" ht="18" customHeight="1" x14ac:dyDescent="0.25">
      <c r="A14" s="13" t="s">
        <v>767</v>
      </c>
      <c r="B14" s="16" t="s">
        <v>768</v>
      </c>
      <c r="C14" s="13">
        <v>3</v>
      </c>
      <c r="D14" s="13" t="s">
        <v>682</v>
      </c>
      <c r="E14" s="15" t="s">
        <v>885</v>
      </c>
      <c r="F14" s="17" t="s">
        <v>770</v>
      </c>
      <c r="G14" s="17" t="s">
        <v>769</v>
      </c>
      <c r="H14" t="str">
        <f t="shared" si="0"/>
        <v>04</v>
      </c>
      <c r="I14" t="str">
        <f t="shared" si="1"/>
        <v>12</v>
      </c>
      <c r="J14" t="str">
        <f t="shared" si="2"/>
        <v>C2</v>
      </c>
      <c r="K14" t="str">
        <f t="shared" si="3"/>
        <v>204</v>
      </c>
      <c r="L14" s="10" t="s">
        <v>671</v>
      </c>
    </row>
    <row r="15" spans="1:13" ht="29.25" customHeight="1" x14ac:dyDescent="0.25">
      <c r="A15" s="35" t="s">
        <v>739</v>
      </c>
      <c r="B15" s="36"/>
      <c r="C15" s="36"/>
      <c r="D15" s="36"/>
      <c r="E15" s="36"/>
      <c r="F15" s="36"/>
      <c r="G15" s="37"/>
      <c r="L15" s="10"/>
    </row>
    <row r="16" spans="1:13" ht="18" customHeight="1" x14ac:dyDescent="0.25">
      <c r="A16" s="28" t="s">
        <v>771</v>
      </c>
      <c r="B16" s="29" t="s">
        <v>881</v>
      </c>
      <c r="C16" s="28">
        <v>11</v>
      </c>
      <c r="D16" s="28" t="s">
        <v>880</v>
      </c>
      <c r="E16" s="30" t="s">
        <v>906</v>
      </c>
      <c r="F16" s="28" t="s">
        <v>770</v>
      </c>
      <c r="G16" s="28" t="s">
        <v>889</v>
      </c>
      <c r="H16" t="str">
        <f t="shared" ref="H16:H59" si="4">LEFT(E16,2)</f>
        <v>12</v>
      </c>
      <c r="I16" t="str">
        <f t="shared" ref="I16:I59" si="5">MID(E16,4,2)</f>
        <v>12</v>
      </c>
      <c r="J16" t="str">
        <f t="shared" ref="J16:J59" si="6">RIGHT(G16,2)</f>
        <v>A2</v>
      </c>
      <c r="K16" t="str">
        <f t="shared" ref="K16:K59" si="7">LEFT(G16,3)</f>
        <v>310</v>
      </c>
      <c r="L16" s="10" t="s">
        <v>674</v>
      </c>
      <c r="M16" t="str">
        <f t="shared" ref="M16:M41" si="8">LEFT(A16,2)</f>
        <v>11</v>
      </c>
    </row>
    <row r="17" spans="1:13" ht="18" customHeight="1" x14ac:dyDescent="0.25">
      <c r="A17" s="28" t="s">
        <v>772</v>
      </c>
      <c r="B17" s="29" t="s">
        <v>921</v>
      </c>
      <c r="C17" s="28">
        <v>51</v>
      </c>
      <c r="D17" s="28" t="s">
        <v>676</v>
      </c>
      <c r="E17" s="30" t="s">
        <v>886</v>
      </c>
      <c r="F17" s="28" t="s">
        <v>770</v>
      </c>
      <c r="G17" s="28" t="s">
        <v>922</v>
      </c>
      <c r="H17" t="str">
        <f t="shared" si="4"/>
        <v>03</v>
      </c>
      <c r="I17" t="str">
        <f t="shared" si="5"/>
        <v>12</v>
      </c>
      <c r="J17" t="str">
        <f t="shared" si="6"/>
        <v>A2</v>
      </c>
      <c r="K17" t="str">
        <f t="shared" si="7"/>
        <v>(30</v>
      </c>
      <c r="L17" s="10" t="s">
        <v>672</v>
      </c>
      <c r="M17" t="str">
        <f t="shared" si="8"/>
        <v>11</v>
      </c>
    </row>
    <row r="18" spans="1:13" ht="18" customHeight="1" x14ac:dyDescent="0.25">
      <c r="A18" s="28" t="s">
        <v>772</v>
      </c>
      <c r="B18" s="29" t="s">
        <v>773</v>
      </c>
      <c r="C18" s="28">
        <v>11</v>
      </c>
      <c r="D18" s="28" t="s">
        <v>923</v>
      </c>
      <c r="E18" s="30" t="s">
        <v>886</v>
      </c>
      <c r="F18" s="28" t="s">
        <v>770</v>
      </c>
      <c r="G18" s="28" t="s">
        <v>890</v>
      </c>
      <c r="H18" t="str">
        <f t="shared" si="4"/>
        <v>03</v>
      </c>
      <c r="I18" t="str">
        <f t="shared" si="5"/>
        <v>12</v>
      </c>
      <c r="J18" t="str">
        <f t="shared" si="6"/>
        <v>A2</v>
      </c>
      <c r="K18" t="str">
        <f t="shared" si="7"/>
        <v>306</v>
      </c>
      <c r="L18" s="10" t="s">
        <v>674</v>
      </c>
      <c r="M18" t="str">
        <f t="shared" si="8"/>
        <v>11</v>
      </c>
    </row>
    <row r="19" spans="1:13" ht="18" customHeight="1" x14ac:dyDescent="0.25">
      <c r="A19" s="28" t="s">
        <v>774</v>
      </c>
      <c r="B19" s="29" t="s">
        <v>775</v>
      </c>
      <c r="C19" s="28">
        <v>11</v>
      </c>
      <c r="D19" s="28" t="s">
        <v>880</v>
      </c>
      <c r="E19" s="30" t="s">
        <v>907</v>
      </c>
      <c r="F19" s="28" t="s">
        <v>770</v>
      </c>
      <c r="G19" s="28" t="s">
        <v>889</v>
      </c>
      <c r="H19" t="str">
        <f t="shared" si="4"/>
        <v>14</v>
      </c>
      <c r="I19" t="str">
        <f t="shared" si="5"/>
        <v>12</v>
      </c>
      <c r="J19" t="str">
        <f t="shared" si="6"/>
        <v>A2</v>
      </c>
      <c r="K19" t="str">
        <f t="shared" si="7"/>
        <v>310</v>
      </c>
      <c r="L19" s="10" t="s">
        <v>674</v>
      </c>
      <c r="M19" t="str">
        <f t="shared" si="8"/>
        <v>11</v>
      </c>
    </row>
    <row r="20" spans="1:13" ht="18" customHeight="1" x14ac:dyDescent="0.25">
      <c r="A20" s="28" t="s">
        <v>776</v>
      </c>
      <c r="B20" s="29" t="s">
        <v>924</v>
      </c>
      <c r="C20" s="28">
        <v>49</v>
      </c>
      <c r="D20" s="28" t="s">
        <v>676</v>
      </c>
      <c r="E20" s="30" t="s">
        <v>887</v>
      </c>
      <c r="F20" s="28" t="s">
        <v>770</v>
      </c>
      <c r="G20" s="28" t="s">
        <v>925</v>
      </c>
      <c r="H20" t="str">
        <f t="shared" si="4"/>
        <v>07</v>
      </c>
      <c r="I20" t="str">
        <f t="shared" si="5"/>
        <v>12</v>
      </c>
      <c r="J20" t="str">
        <f t="shared" si="6"/>
        <v>A2</v>
      </c>
      <c r="K20" t="str">
        <f t="shared" si="7"/>
        <v>(30</v>
      </c>
      <c r="L20" s="10" t="s">
        <v>672</v>
      </c>
      <c r="M20" t="str">
        <f t="shared" si="8"/>
        <v>11</v>
      </c>
    </row>
    <row r="21" spans="1:13" ht="18" customHeight="1" x14ac:dyDescent="0.25">
      <c r="A21" s="28" t="s">
        <v>777</v>
      </c>
      <c r="B21" s="29" t="s">
        <v>778</v>
      </c>
      <c r="C21" s="28">
        <v>11</v>
      </c>
      <c r="D21" s="28" t="s">
        <v>880</v>
      </c>
      <c r="E21" s="30" t="s">
        <v>900</v>
      </c>
      <c r="F21" s="28" t="s">
        <v>770</v>
      </c>
      <c r="G21" s="28" t="s">
        <v>889</v>
      </c>
      <c r="H21" t="str">
        <f t="shared" si="4"/>
        <v>17</v>
      </c>
      <c r="I21" t="str">
        <f t="shared" si="5"/>
        <v>12</v>
      </c>
      <c r="J21" t="str">
        <f t="shared" si="6"/>
        <v>A2</v>
      </c>
      <c r="K21" t="str">
        <f t="shared" si="7"/>
        <v>310</v>
      </c>
      <c r="L21" s="10" t="s">
        <v>672</v>
      </c>
      <c r="M21" t="str">
        <f t="shared" si="8"/>
        <v>11</v>
      </c>
    </row>
    <row r="22" spans="1:13" ht="18" customHeight="1" x14ac:dyDescent="0.25">
      <c r="A22" s="28" t="s">
        <v>779</v>
      </c>
      <c r="B22" s="29" t="s">
        <v>780</v>
      </c>
      <c r="C22" s="28">
        <v>30</v>
      </c>
      <c r="D22" s="28" t="s">
        <v>676</v>
      </c>
      <c r="E22" s="30" t="s">
        <v>905</v>
      </c>
      <c r="F22" s="28" t="s">
        <v>770</v>
      </c>
      <c r="G22" s="28" t="s">
        <v>888</v>
      </c>
      <c r="H22" t="str">
        <f t="shared" si="4"/>
        <v>10</v>
      </c>
      <c r="I22" t="str">
        <f t="shared" si="5"/>
        <v>12</v>
      </c>
      <c r="J22" t="str">
        <f t="shared" si="6"/>
        <v>A2</v>
      </c>
      <c r="K22" t="str">
        <f t="shared" si="7"/>
        <v>309</v>
      </c>
      <c r="L22" s="10" t="s">
        <v>674</v>
      </c>
      <c r="M22" t="str">
        <f t="shared" si="8"/>
        <v>11</v>
      </c>
    </row>
    <row r="23" spans="1:13" ht="18" customHeight="1" x14ac:dyDescent="0.25">
      <c r="A23" s="28" t="s">
        <v>781</v>
      </c>
      <c r="B23" s="29" t="s">
        <v>782</v>
      </c>
      <c r="C23" s="28">
        <v>30</v>
      </c>
      <c r="D23" s="28" t="s">
        <v>677</v>
      </c>
      <c r="E23" s="30" t="s">
        <v>891</v>
      </c>
      <c r="F23" s="28" t="s">
        <v>722</v>
      </c>
      <c r="G23" s="28" t="s">
        <v>904</v>
      </c>
      <c r="H23" t="str">
        <f t="shared" si="4"/>
        <v>11</v>
      </c>
      <c r="I23" t="str">
        <f t="shared" si="5"/>
        <v>12</v>
      </c>
      <c r="J23" t="str">
        <f t="shared" si="6"/>
        <v>A3</v>
      </c>
      <c r="K23" t="str">
        <f t="shared" si="7"/>
        <v>405</v>
      </c>
      <c r="L23" s="10" t="s">
        <v>674</v>
      </c>
      <c r="M23" t="str">
        <f t="shared" si="8"/>
        <v>12</v>
      </c>
    </row>
    <row r="24" spans="1:13" x14ac:dyDescent="0.25">
      <c r="A24" s="28" t="s">
        <v>783</v>
      </c>
      <c r="B24" s="29" t="s">
        <v>784</v>
      </c>
      <c r="C24" s="28">
        <v>32</v>
      </c>
      <c r="D24" s="28" t="s">
        <v>677</v>
      </c>
      <c r="E24" s="30" t="s">
        <v>907</v>
      </c>
      <c r="F24" s="28" t="s">
        <v>722</v>
      </c>
      <c r="G24" s="28" t="s">
        <v>893</v>
      </c>
      <c r="H24" t="str">
        <f t="shared" si="4"/>
        <v>14</v>
      </c>
      <c r="I24" t="str">
        <f t="shared" si="5"/>
        <v>12</v>
      </c>
      <c r="J24" t="str">
        <f t="shared" si="6"/>
        <v>A3</v>
      </c>
      <c r="K24" t="str">
        <f t="shared" si="7"/>
        <v>406</v>
      </c>
      <c r="L24" s="10" t="s">
        <v>672</v>
      </c>
      <c r="M24" t="str">
        <f t="shared" si="8"/>
        <v>12</v>
      </c>
    </row>
    <row r="25" spans="1:13" ht="18" customHeight="1" x14ac:dyDescent="0.25">
      <c r="A25" s="28" t="s">
        <v>785</v>
      </c>
      <c r="B25" s="29" t="s">
        <v>786</v>
      </c>
      <c r="C25" s="28">
        <v>16</v>
      </c>
      <c r="D25" s="28" t="s">
        <v>787</v>
      </c>
      <c r="E25" s="30" t="s">
        <v>885</v>
      </c>
      <c r="F25" s="28" t="s">
        <v>770</v>
      </c>
      <c r="G25" s="28" t="s">
        <v>892</v>
      </c>
      <c r="H25" t="str">
        <f t="shared" si="4"/>
        <v>04</v>
      </c>
      <c r="I25" t="str">
        <f t="shared" si="5"/>
        <v>12</v>
      </c>
      <c r="J25" t="str">
        <f t="shared" si="6"/>
        <v>A3</v>
      </c>
      <c r="K25" t="str">
        <f t="shared" si="7"/>
        <v>307</v>
      </c>
      <c r="L25" s="10" t="s">
        <v>672</v>
      </c>
      <c r="M25" t="str">
        <f t="shared" si="8"/>
        <v>12</v>
      </c>
    </row>
    <row r="26" spans="1:13" x14ac:dyDescent="0.25">
      <c r="A26" s="28" t="s">
        <v>788</v>
      </c>
      <c r="B26" s="29" t="s">
        <v>789</v>
      </c>
      <c r="C26" s="28">
        <v>16</v>
      </c>
      <c r="D26" s="28" t="s">
        <v>787</v>
      </c>
      <c r="E26" s="30" t="s">
        <v>887</v>
      </c>
      <c r="F26" s="28" t="s">
        <v>770</v>
      </c>
      <c r="G26" s="28" t="s">
        <v>892</v>
      </c>
      <c r="H26" t="str">
        <f t="shared" si="4"/>
        <v>07</v>
      </c>
      <c r="I26" t="str">
        <f t="shared" si="5"/>
        <v>12</v>
      </c>
      <c r="J26" t="str">
        <f t="shared" si="6"/>
        <v>A3</v>
      </c>
      <c r="K26" t="str">
        <f t="shared" si="7"/>
        <v>307</v>
      </c>
      <c r="L26" s="10" t="s">
        <v>674</v>
      </c>
      <c r="M26" t="str">
        <f t="shared" si="8"/>
        <v>12</v>
      </c>
    </row>
    <row r="27" spans="1:13" ht="18" customHeight="1" x14ac:dyDescent="0.25">
      <c r="A27" s="28" t="s">
        <v>790</v>
      </c>
      <c r="B27" s="29" t="s">
        <v>791</v>
      </c>
      <c r="C27" s="28">
        <v>16</v>
      </c>
      <c r="D27" s="28" t="s">
        <v>787</v>
      </c>
      <c r="E27" s="30" t="s">
        <v>891</v>
      </c>
      <c r="F27" s="28" t="s">
        <v>770</v>
      </c>
      <c r="G27" s="28" t="s">
        <v>892</v>
      </c>
      <c r="H27" t="str">
        <f t="shared" si="4"/>
        <v>11</v>
      </c>
      <c r="I27" t="str">
        <f t="shared" si="5"/>
        <v>12</v>
      </c>
      <c r="J27" t="str">
        <f t="shared" si="6"/>
        <v>A3</v>
      </c>
      <c r="K27" t="str">
        <f t="shared" si="7"/>
        <v>307</v>
      </c>
      <c r="L27" s="10" t="s">
        <v>674</v>
      </c>
      <c r="M27" t="str">
        <f t="shared" si="8"/>
        <v>12</v>
      </c>
    </row>
    <row r="28" spans="1:13" x14ac:dyDescent="0.25">
      <c r="A28" s="28" t="s">
        <v>792</v>
      </c>
      <c r="B28" s="29" t="s">
        <v>793</v>
      </c>
      <c r="C28" s="28">
        <v>15</v>
      </c>
      <c r="D28" s="28" t="s">
        <v>794</v>
      </c>
      <c r="E28" s="30" t="s">
        <v>891</v>
      </c>
      <c r="F28" s="28" t="s">
        <v>770</v>
      </c>
      <c r="G28" s="28" t="s">
        <v>893</v>
      </c>
      <c r="H28" t="str">
        <f t="shared" si="4"/>
        <v>11</v>
      </c>
      <c r="I28" t="str">
        <f t="shared" si="5"/>
        <v>12</v>
      </c>
      <c r="J28" t="str">
        <f t="shared" si="6"/>
        <v>A3</v>
      </c>
      <c r="K28" t="str">
        <f t="shared" si="7"/>
        <v>406</v>
      </c>
      <c r="L28" s="10" t="s">
        <v>672</v>
      </c>
      <c r="M28" t="str">
        <f t="shared" si="8"/>
        <v>13</v>
      </c>
    </row>
    <row r="29" spans="1:13" x14ac:dyDescent="0.25">
      <c r="A29" s="28" t="s">
        <v>795</v>
      </c>
      <c r="B29" s="29" t="s">
        <v>796</v>
      </c>
      <c r="C29" s="28">
        <v>15</v>
      </c>
      <c r="D29" s="28" t="s">
        <v>794</v>
      </c>
      <c r="E29" s="30" t="s">
        <v>885</v>
      </c>
      <c r="F29" s="28" t="s">
        <v>770</v>
      </c>
      <c r="G29" s="28" t="s">
        <v>893</v>
      </c>
      <c r="H29" t="str">
        <f t="shared" si="4"/>
        <v>04</v>
      </c>
      <c r="I29" t="str">
        <f t="shared" si="5"/>
        <v>12</v>
      </c>
      <c r="J29" t="str">
        <f t="shared" si="6"/>
        <v>A3</v>
      </c>
      <c r="K29" t="str">
        <f t="shared" si="7"/>
        <v>406</v>
      </c>
      <c r="L29" s="10" t="s">
        <v>672</v>
      </c>
      <c r="M29" t="str">
        <f t="shared" si="8"/>
        <v>13</v>
      </c>
    </row>
    <row r="30" spans="1:13" ht="18" customHeight="1" x14ac:dyDescent="0.25">
      <c r="A30" s="28" t="s">
        <v>797</v>
      </c>
      <c r="B30" s="29" t="s">
        <v>798</v>
      </c>
      <c r="C30" s="28">
        <v>15</v>
      </c>
      <c r="D30" s="28" t="s">
        <v>794</v>
      </c>
      <c r="E30" s="30" t="s">
        <v>887</v>
      </c>
      <c r="F30" s="28" t="s">
        <v>770</v>
      </c>
      <c r="G30" s="28" t="s">
        <v>893</v>
      </c>
      <c r="H30" t="str">
        <f t="shared" si="4"/>
        <v>07</v>
      </c>
      <c r="I30" t="str">
        <f t="shared" si="5"/>
        <v>12</v>
      </c>
      <c r="J30" t="str">
        <f t="shared" si="6"/>
        <v>A3</v>
      </c>
      <c r="K30" t="str">
        <f t="shared" si="7"/>
        <v>406</v>
      </c>
      <c r="L30" s="10" t="s">
        <v>672</v>
      </c>
      <c r="M30" t="str">
        <f t="shared" si="8"/>
        <v>13</v>
      </c>
    </row>
    <row r="31" spans="1:13" ht="18" customHeight="1" x14ac:dyDescent="0.25">
      <c r="A31" s="28" t="s">
        <v>799</v>
      </c>
      <c r="B31" s="29" t="s">
        <v>800</v>
      </c>
      <c r="C31" s="28">
        <v>34</v>
      </c>
      <c r="D31" s="28" t="s">
        <v>685</v>
      </c>
      <c r="E31" s="30" t="s">
        <v>909</v>
      </c>
      <c r="F31" s="28" t="s">
        <v>770</v>
      </c>
      <c r="G31" s="28" t="s">
        <v>896</v>
      </c>
      <c r="H31" t="str">
        <f t="shared" si="4"/>
        <v>15</v>
      </c>
      <c r="I31" t="str">
        <f t="shared" si="5"/>
        <v>12</v>
      </c>
      <c r="J31" t="str">
        <f t="shared" si="6"/>
        <v>C1</v>
      </c>
      <c r="K31" t="str">
        <f t="shared" si="7"/>
        <v>908</v>
      </c>
      <c r="L31" s="10" t="s">
        <v>672</v>
      </c>
      <c r="M31" t="str">
        <f t="shared" si="8"/>
        <v>13</v>
      </c>
    </row>
    <row r="32" spans="1:13" ht="18" customHeight="1" x14ac:dyDescent="0.25">
      <c r="A32" s="28" t="s">
        <v>801</v>
      </c>
      <c r="B32" s="29" t="s">
        <v>802</v>
      </c>
      <c r="C32" s="28">
        <v>34</v>
      </c>
      <c r="D32" s="28" t="s">
        <v>685</v>
      </c>
      <c r="E32" s="30" t="s">
        <v>908</v>
      </c>
      <c r="F32" s="28" t="s">
        <v>770</v>
      </c>
      <c r="G32" s="28" t="s">
        <v>896</v>
      </c>
      <c r="H32" t="str">
        <f t="shared" si="4"/>
        <v>13</v>
      </c>
      <c r="I32" t="str">
        <f t="shared" si="5"/>
        <v>12</v>
      </c>
      <c r="J32" t="str">
        <f t="shared" si="6"/>
        <v>C1</v>
      </c>
      <c r="K32" t="str">
        <f t="shared" si="7"/>
        <v>908</v>
      </c>
      <c r="L32" s="10" t="s">
        <v>674</v>
      </c>
      <c r="M32" t="str">
        <f t="shared" si="8"/>
        <v>13</v>
      </c>
    </row>
    <row r="33" spans="1:13" ht="18" customHeight="1" x14ac:dyDescent="0.25">
      <c r="A33" s="28" t="s">
        <v>803</v>
      </c>
      <c r="B33" s="29" t="s">
        <v>894</v>
      </c>
      <c r="C33" s="28">
        <v>44</v>
      </c>
      <c r="D33" s="28" t="s">
        <v>684</v>
      </c>
      <c r="E33" s="30" t="s">
        <v>887</v>
      </c>
      <c r="F33" s="28" t="s">
        <v>722</v>
      </c>
      <c r="G33" s="28" t="s">
        <v>903</v>
      </c>
      <c r="H33" t="str">
        <f t="shared" si="4"/>
        <v>07</v>
      </c>
      <c r="I33" t="str">
        <f t="shared" si="5"/>
        <v>12</v>
      </c>
      <c r="J33" t="str">
        <f t="shared" si="6"/>
        <v>C1</v>
      </c>
      <c r="K33" t="str">
        <f t="shared" si="7"/>
        <v>703</v>
      </c>
      <c r="L33" s="10" t="s">
        <v>672</v>
      </c>
      <c r="M33" t="str">
        <f t="shared" si="8"/>
        <v>13</v>
      </c>
    </row>
    <row r="34" spans="1:13" ht="18" customHeight="1" x14ac:dyDescent="0.25">
      <c r="A34" s="28" t="s">
        <v>804</v>
      </c>
      <c r="B34" s="29" t="s">
        <v>805</v>
      </c>
      <c r="C34" s="28">
        <v>44</v>
      </c>
      <c r="D34" s="28" t="s">
        <v>684</v>
      </c>
      <c r="E34" s="30" t="s">
        <v>891</v>
      </c>
      <c r="F34" s="28" t="s">
        <v>917</v>
      </c>
      <c r="G34" s="28" t="s">
        <v>918</v>
      </c>
      <c r="H34" t="str">
        <f t="shared" si="4"/>
        <v>11</v>
      </c>
      <c r="I34" t="str">
        <f t="shared" si="5"/>
        <v>12</v>
      </c>
      <c r="J34" t="str">
        <f t="shared" si="6"/>
        <v>C2</v>
      </c>
      <c r="K34" t="str">
        <f t="shared" si="7"/>
        <v>601</v>
      </c>
      <c r="L34" s="10" t="s">
        <v>672</v>
      </c>
      <c r="M34" t="str">
        <f t="shared" si="8"/>
        <v>13</v>
      </c>
    </row>
    <row r="35" spans="1:13" ht="18" customHeight="1" x14ac:dyDescent="0.25">
      <c r="A35" s="28" t="s">
        <v>806</v>
      </c>
      <c r="B35" s="29" t="s">
        <v>807</v>
      </c>
      <c r="C35" s="28">
        <v>44</v>
      </c>
      <c r="D35" s="28" t="s">
        <v>684</v>
      </c>
      <c r="E35" s="30" t="s">
        <v>919</v>
      </c>
      <c r="F35" s="28" t="s">
        <v>914</v>
      </c>
      <c r="G35" s="28" t="s">
        <v>902</v>
      </c>
      <c r="H35" t="str">
        <f t="shared" si="4"/>
        <v>06</v>
      </c>
      <c r="I35" t="str">
        <f t="shared" si="5"/>
        <v>12</v>
      </c>
      <c r="J35" t="str">
        <f t="shared" si="6"/>
        <v>C1</v>
      </c>
      <c r="K35" t="str">
        <f t="shared" si="7"/>
        <v>706</v>
      </c>
      <c r="L35" s="10" t="s">
        <v>674</v>
      </c>
      <c r="M35" t="str">
        <f t="shared" si="8"/>
        <v>13</v>
      </c>
    </row>
    <row r="36" spans="1:13" ht="18" customHeight="1" x14ac:dyDescent="0.25">
      <c r="A36" s="28" t="s">
        <v>808</v>
      </c>
      <c r="B36" s="29" t="s">
        <v>809</v>
      </c>
      <c r="C36" s="28">
        <v>14</v>
      </c>
      <c r="D36" s="28" t="s">
        <v>691</v>
      </c>
      <c r="E36" s="30" t="s">
        <v>886</v>
      </c>
      <c r="F36" s="28" t="s">
        <v>770</v>
      </c>
      <c r="G36" s="28" t="s">
        <v>750</v>
      </c>
      <c r="H36" t="str">
        <f t="shared" si="4"/>
        <v>03</v>
      </c>
      <c r="I36" t="str">
        <f t="shared" si="5"/>
        <v>12</v>
      </c>
      <c r="J36" t="str">
        <f t="shared" si="6"/>
        <v>C2</v>
      </c>
      <c r="K36" t="str">
        <f t="shared" si="7"/>
        <v>403</v>
      </c>
      <c r="L36" s="10" t="s">
        <v>672</v>
      </c>
      <c r="M36" t="str">
        <f t="shared" si="8"/>
        <v>13</v>
      </c>
    </row>
    <row r="37" spans="1:13" ht="18" customHeight="1" x14ac:dyDescent="0.25">
      <c r="A37" s="28" t="s">
        <v>810</v>
      </c>
      <c r="B37" s="29" t="s">
        <v>811</v>
      </c>
      <c r="C37" s="28">
        <v>14</v>
      </c>
      <c r="D37" s="28" t="s">
        <v>691</v>
      </c>
      <c r="E37" s="30" t="s">
        <v>899</v>
      </c>
      <c r="F37" s="28" t="s">
        <v>770</v>
      </c>
      <c r="G37" s="28" t="s">
        <v>704</v>
      </c>
      <c r="H37" t="str">
        <f t="shared" si="4"/>
        <v>05</v>
      </c>
      <c r="I37" t="str">
        <f t="shared" si="5"/>
        <v>12</v>
      </c>
      <c r="J37" t="str">
        <f t="shared" si="6"/>
        <v>C2</v>
      </c>
      <c r="K37" t="str">
        <f t="shared" si="7"/>
        <v>803</v>
      </c>
      <c r="L37" s="10" t="s">
        <v>672</v>
      </c>
      <c r="M37" t="str">
        <f t="shared" si="8"/>
        <v>13</v>
      </c>
    </row>
    <row r="38" spans="1:13" ht="18" customHeight="1" x14ac:dyDescent="0.25">
      <c r="A38" s="28" t="s">
        <v>812</v>
      </c>
      <c r="B38" s="29" t="s">
        <v>813</v>
      </c>
      <c r="C38" s="28">
        <v>14</v>
      </c>
      <c r="D38" s="28" t="s">
        <v>691</v>
      </c>
      <c r="E38" s="30" t="s">
        <v>887</v>
      </c>
      <c r="F38" s="28" t="s">
        <v>770</v>
      </c>
      <c r="G38" s="28" t="s">
        <v>750</v>
      </c>
      <c r="H38" t="str">
        <f t="shared" si="4"/>
        <v>07</v>
      </c>
      <c r="I38" t="str">
        <f t="shared" si="5"/>
        <v>12</v>
      </c>
      <c r="J38" t="str">
        <f t="shared" si="6"/>
        <v>C2</v>
      </c>
      <c r="K38" t="str">
        <f t="shared" si="7"/>
        <v>403</v>
      </c>
      <c r="L38" s="10" t="s">
        <v>674</v>
      </c>
      <c r="M38" t="str">
        <f t="shared" si="8"/>
        <v>13</v>
      </c>
    </row>
    <row r="39" spans="1:13" ht="18" customHeight="1" x14ac:dyDescent="0.25">
      <c r="A39" s="28" t="s">
        <v>814</v>
      </c>
      <c r="B39" s="29" t="s">
        <v>815</v>
      </c>
      <c r="C39" s="28">
        <v>14</v>
      </c>
      <c r="D39" s="28" t="s">
        <v>680</v>
      </c>
      <c r="E39" s="30" t="s">
        <v>885</v>
      </c>
      <c r="F39" s="28" t="s">
        <v>722</v>
      </c>
      <c r="G39" s="28" t="s">
        <v>896</v>
      </c>
      <c r="H39" t="str">
        <f t="shared" si="4"/>
        <v>04</v>
      </c>
      <c r="I39" t="str">
        <f t="shared" si="5"/>
        <v>12</v>
      </c>
      <c r="J39" t="str">
        <f t="shared" si="6"/>
        <v>C1</v>
      </c>
      <c r="K39" t="str">
        <f t="shared" si="7"/>
        <v>908</v>
      </c>
      <c r="L39" s="10" t="s">
        <v>672</v>
      </c>
      <c r="M39" t="str">
        <f t="shared" si="8"/>
        <v>15</v>
      </c>
    </row>
    <row r="40" spans="1:13" ht="18" customHeight="1" x14ac:dyDescent="0.25">
      <c r="A40" s="28" t="s">
        <v>816</v>
      </c>
      <c r="B40" s="29" t="s">
        <v>817</v>
      </c>
      <c r="C40" s="28">
        <v>16</v>
      </c>
      <c r="D40" s="28" t="s">
        <v>680</v>
      </c>
      <c r="E40" s="30" t="s">
        <v>887</v>
      </c>
      <c r="F40" s="28" t="s">
        <v>722</v>
      </c>
      <c r="G40" s="28" t="s">
        <v>896</v>
      </c>
      <c r="H40" t="str">
        <f t="shared" si="4"/>
        <v>07</v>
      </c>
      <c r="I40" t="str">
        <f t="shared" si="5"/>
        <v>12</v>
      </c>
      <c r="J40" t="str">
        <f t="shared" si="6"/>
        <v>C1</v>
      </c>
      <c r="K40" t="str">
        <f t="shared" si="7"/>
        <v>908</v>
      </c>
      <c r="L40" s="10" t="s">
        <v>674</v>
      </c>
      <c r="M40" t="str">
        <f t="shared" si="8"/>
        <v>15</v>
      </c>
    </row>
    <row r="41" spans="1:13" ht="18" customHeight="1" x14ac:dyDescent="0.25">
      <c r="A41" s="28" t="s">
        <v>818</v>
      </c>
      <c r="B41" s="29" t="s">
        <v>819</v>
      </c>
      <c r="C41" s="28">
        <v>8</v>
      </c>
      <c r="D41" s="28" t="s">
        <v>686</v>
      </c>
      <c r="E41" s="30" t="s">
        <v>885</v>
      </c>
      <c r="F41" s="28" t="s">
        <v>722</v>
      </c>
      <c r="G41" s="28" t="s">
        <v>896</v>
      </c>
      <c r="H41" t="str">
        <f t="shared" si="4"/>
        <v>04</v>
      </c>
      <c r="I41" t="str">
        <f t="shared" si="5"/>
        <v>12</v>
      </c>
      <c r="J41" t="str">
        <f t="shared" si="6"/>
        <v>C1</v>
      </c>
      <c r="K41" t="str">
        <f t="shared" si="7"/>
        <v>908</v>
      </c>
      <c r="L41" s="10" t="s">
        <v>672</v>
      </c>
      <c r="M41" t="str">
        <f t="shared" si="8"/>
        <v>15</v>
      </c>
    </row>
    <row r="42" spans="1:13" x14ac:dyDescent="0.25">
      <c r="A42" s="28" t="s">
        <v>820</v>
      </c>
      <c r="B42" s="29" t="s">
        <v>821</v>
      </c>
      <c r="C42" s="28">
        <v>8</v>
      </c>
      <c r="D42" s="28" t="s">
        <v>686</v>
      </c>
      <c r="E42" s="30" t="s">
        <v>887</v>
      </c>
      <c r="F42" s="28" t="s">
        <v>722</v>
      </c>
      <c r="G42" s="28" t="s">
        <v>896</v>
      </c>
      <c r="H42" t="str">
        <f t="shared" si="4"/>
        <v>07</v>
      </c>
      <c r="I42" t="str">
        <f t="shared" si="5"/>
        <v>12</v>
      </c>
      <c r="J42" t="str">
        <f t="shared" si="6"/>
        <v>C1</v>
      </c>
      <c r="K42" t="str">
        <f t="shared" si="7"/>
        <v>908</v>
      </c>
      <c r="L42" s="10" t="s">
        <v>671</v>
      </c>
    </row>
    <row r="43" spans="1:13" ht="18" customHeight="1" x14ac:dyDescent="0.25">
      <c r="A43" s="28" t="s">
        <v>822</v>
      </c>
      <c r="B43" s="29" t="s">
        <v>823</v>
      </c>
      <c r="C43" s="28">
        <v>12</v>
      </c>
      <c r="D43" s="28" t="s">
        <v>681</v>
      </c>
      <c r="E43" s="30" t="s">
        <v>885</v>
      </c>
      <c r="F43" s="28" t="s">
        <v>722</v>
      </c>
      <c r="G43" s="28" t="s">
        <v>896</v>
      </c>
      <c r="H43" t="str">
        <f t="shared" si="4"/>
        <v>04</v>
      </c>
      <c r="I43" t="str">
        <f t="shared" si="5"/>
        <v>12</v>
      </c>
      <c r="J43" t="str">
        <f t="shared" si="6"/>
        <v>C1</v>
      </c>
      <c r="K43" t="str">
        <f t="shared" si="7"/>
        <v>908</v>
      </c>
      <c r="L43" s="10" t="s">
        <v>671</v>
      </c>
    </row>
    <row r="44" spans="1:13" ht="18" customHeight="1" x14ac:dyDescent="0.25">
      <c r="A44" s="28" t="s">
        <v>824</v>
      </c>
      <c r="B44" s="29" t="s">
        <v>825</v>
      </c>
      <c r="C44" s="28">
        <v>13</v>
      </c>
      <c r="D44" s="28" t="s">
        <v>681</v>
      </c>
      <c r="E44" s="30" t="s">
        <v>887</v>
      </c>
      <c r="F44" s="28" t="s">
        <v>722</v>
      </c>
      <c r="G44" s="28" t="s">
        <v>896</v>
      </c>
      <c r="H44" t="str">
        <f t="shared" si="4"/>
        <v>07</v>
      </c>
      <c r="I44" t="str">
        <f t="shared" si="5"/>
        <v>12</v>
      </c>
      <c r="J44" t="str">
        <f t="shared" si="6"/>
        <v>C1</v>
      </c>
      <c r="K44" t="str">
        <f t="shared" si="7"/>
        <v>908</v>
      </c>
      <c r="L44" s="10" t="s">
        <v>674</v>
      </c>
      <c r="M44" t="str">
        <f t="shared" ref="M44:M59" si="9">LEFT(A44,2)</f>
        <v>15</v>
      </c>
    </row>
    <row r="45" spans="1:13" x14ac:dyDescent="0.25">
      <c r="A45" s="28" t="s">
        <v>826</v>
      </c>
      <c r="B45" s="29" t="s">
        <v>827</v>
      </c>
      <c r="C45" s="28">
        <v>23</v>
      </c>
      <c r="D45" s="28" t="s">
        <v>828</v>
      </c>
      <c r="E45" s="30" t="s">
        <v>907</v>
      </c>
      <c r="F45" s="28" t="s">
        <v>770</v>
      </c>
      <c r="G45" s="28" t="s">
        <v>706</v>
      </c>
      <c r="H45" t="str">
        <f t="shared" si="4"/>
        <v>14</v>
      </c>
      <c r="I45" t="str">
        <f t="shared" si="5"/>
        <v>12</v>
      </c>
      <c r="J45" t="str">
        <f t="shared" si="6"/>
        <v>C1</v>
      </c>
      <c r="K45" t="str">
        <f t="shared" si="7"/>
        <v>907</v>
      </c>
      <c r="L45" s="10" t="s">
        <v>672</v>
      </c>
      <c r="M45" t="str">
        <f t="shared" si="9"/>
        <v>16</v>
      </c>
    </row>
    <row r="46" spans="1:13" ht="18" customHeight="1" x14ac:dyDescent="0.25">
      <c r="A46" s="28" t="s">
        <v>829</v>
      </c>
      <c r="B46" s="29" t="s">
        <v>830</v>
      </c>
      <c r="C46" s="28">
        <v>23</v>
      </c>
      <c r="D46" s="28" t="s">
        <v>828</v>
      </c>
      <c r="E46" s="30" t="s">
        <v>891</v>
      </c>
      <c r="F46" s="28" t="s">
        <v>722</v>
      </c>
      <c r="G46" s="28" t="s">
        <v>910</v>
      </c>
      <c r="H46" t="str">
        <f t="shared" si="4"/>
        <v>11</v>
      </c>
      <c r="I46" t="str">
        <f t="shared" si="5"/>
        <v>12</v>
      </c>
      <c r="J46" t="str">
        <f t="shared" si="6"/>
        <v>C1</v>
      </c>
      <c r="K46" t="str">
        <f t="shared" si="7"/>
        <v>707</v>
      </c>
      <c r="L46" s="10" t="s">
        <v>674</v>
      </c>
      <c r="M46" t="str">
        <f t="shared" si="9"/>
        <v>16</v>
      </c>
    </row>
    <row r="47" spans="1:13" ht="18" customHeight="1" x14ac:dyDescent="0.25">
      <c r="A47" s="28" t="s">
        <v>831</v>
      </c>
      <c r="B47" s="29" t="s">
        <v>832</v>
      </c>
      <c r="C47" s="28">
        <v>37</v>
      </c>
      <c r="D47" s="28" t="s">
        <v>687</v>
      </c>
      <c r="E47" s="30" t="s">
        <v>891</v>
      </c>
      <c r="F47" s="28" t="s">
        <v>722</v>
      </c>
      <c r="G47" s="28" t="s">
        <v>902</v>
      </c>
      <c r="H47" t="str">
        <f t="shared" si="4"/>
        <v>11</v>
      </c>
      <c r="I47" t="str">
        <f t="shared" si="5"/>
        <v>12</v>
      </c>
      <c r="J47" t="str">
        <f t="shared" si="6"/>
        <v>C1</v>
      </c>
      <c r="K47" t="str">
        <f t="shared" si="7"/>
        <v>706</v>
      </c>
      <c r="L47" s="10" t="s">
        <v>672</v>
      </c>
      <c r="M47" t="str">
        <f t="shared" si="9"/>
        <v>16</v>
      </c>
    </row>
    <row r="48" spans="1:13" ht="18" customHeight="1" x14ac:dyDescent="0.25">
      <c r="A48" s="28" t="s">
        <v>833</v>
      </c>
      <c r="B48" s="29" t="s">
        <v>834</v>
      </c>
      <c r="C48" s="28">
        <v>37</v>
      </c>
      <c r="D48" s="28" t="s">
        <v>687</v>
      </c>
      <c r="E48" s="30" t="s">
        <v>907</v>
      </c>
      <c r="F48" s="28" t="s">
        <v>770</v>
      </c>
      <c r="G48" s="28" t="s">
        <v>896</v>
      </c>
      <c r="H48" t="str">
        <f t="shared" si="4"/>
        <v>14</v>
      </c>
      <c r="I48" t="str">
        <f t="shared" si="5"/>
        <v>12</v>
      </c>
      <c r="J48" t="str">
        <f t="shared" si="6"/>
        <v>C1</v>
      </c>
      <c r="K48" t="str">
        <f t="shared" si="7"/>
        <v>908</v>
      </c>
      <c r="L48" s="10" t="s">
        <v>672</v>
      </c>
      <c r="M48" t="str">
        <f t="shared" si="9"/>
        <v>16</v>
      </c>
    </row>
    <row r="49" spans="1:13" x14ac:dyDescent="0.25">
      <c r="A49" s="28" t="s">
        <v>835</v>
      </c>
      <c r="B49" s="29" t="s">
        <v>836</v>
      </c>
      <c r="C49" s="28">
        <v>10</v>
      </c>
      <c r="D49" s="28" t="s">
        <v>837</v>
      </c>
      <c r="E49" s="30" t="s">
        <v>891</v>
      </c>
      <c r="F49" s="28" t="s">
        <v>770</v>
      </c>
      <c r="G49" s="28" t="s">
        <v>912</v>
      </c>
      <c r="H49" t="str">
        <f t="shared" si="4"/>
        <v>11</v>
      </c>
      <c r="I49" t="str">
        <f t="shared" si="5"/>
        <v>12</v>
      </c>
      <c r="J49" t="str">
        <f t="shared" si="6"/>
        <v>C1</v>
      </c>
      <c r="K49" t="str">
        <f t="shared" si="7"/>
        <v>701</v>
      </c>
      <c r="L49" s="10" t="s">
        <v>672</v>
      </c>
      <c r="M49" t="str">
        <f t="shared" si="9"/>
        <v>16</v>
      </c>
    </row>
    <row r="50" spans="1:13" ht="18" customHeight="1" x14ac:dyDescent="0.25">
      <c r="A50" s="28" t="s">
        <v>838</v>
      </c>
      <c r="B50" s="29" t="s">
        <v>839</v>
      </c>
      <c r="C50" s="28">
        <v>10</v>
      </c>
      <c r="D50" s="28" t="s">
        <v>837</v>
      </c>
      <c r="E50" s="30" t="s">
        <v>907</v>
      </c>
      <c r="F50" s="28" t="s">
        <v>770</v>
      </c>
      <c r="G50" s="28" t="s">
        <v>913</v>
      </c>
      <c r="H50" t="str">
        <f t="shared" si="4"/>
        <v>14</v>
      </c>
      <c r="I50" t="str">
        <f t="shared" si="5"/>
        <v>12</v>
      </c>
      <c r="J50" t="str">
        <f t="shared" si="6"/>
        <v>C1</v>
      </c>
      <c r="K50" t="str">
        <f t="shared" si="7"/>
        <v>902</v>
      </c>
      <c r="L50" s="10" t="s">
        <v>672</v>
      </c>
      <c r="M50" t="str">
        <f t="shared" si="9"/>
        <v>16</v>
      </c>
    </row>
    <row r="51" spans="1:13" x14ac:dyDescent="0.25">
      <c r="A51" s="28" t="s">
        <v>840</v>
      </c>
      <c r="B51" s="29" t="s">
        <v>841</v>
      </c>
      <c r="C51" s="28">
        <v>12</v>
      </c>
      <c r="D51" s="28" t="s">
        <v>688</v>
      </c>
      <c r="E51" s="30" t="s">
        <v>906</v>
      </c>
      <c r="F51" s="28" t="s">
        <v>770</v>
      </c>
      <c r="G51" s="28" t="s">
        <v>898</v>
      </c>
      <c r="H51" t="str">
        <f t="shared" si="4"/>
        <v>12</v>
      </c>
      <c r="I51" t="str">
        <f t="shared" si="5"/>
        <v>12</v>
      </c>
      <c r="J51" t="str">
        <f t="shared" si="6"/>
        <v>A4</v>
      </c>
      <c r="K51" t="str">
        <f t="shared" si="7"/>
        <v>409</v>
      </c>
      <c r="L51" s="10" t="s">
        <v>672</v>
      </c>
      <c r="M51" t="str">
        <f t="shared" si="9"/>
        <v>17</v>
      </c>
    </row>
    <row r="52" spans="1:13" ht="31.5" customHeight="1" x14ac:dyDescent="0.25">
      <c r="A52" s="28" t="s">
        <v>842</v>
      </c>
      <c r="B52" s="29" t="s">
        <v>843</v>
      </c>
      <c r="C52" s="28">
        <v>21</v>
      </c>
      <c r="D52" s="31" t="s">
        <v>879</v>
      </c>
      <c r="E52" s="30" t="s">
        <v>907</v>
      </c>
      <c r="F52" s="28" t="s">
        <v>770</v>
      </c>
      <c r="G52" s="28" t="s">
        <v>707</v>
      </c>
      <c r="H52" t="str">
        <f t="shared" si="4"/>
        <v>14</v>
      </c>
      <c r="I52" t="str">
        <f t="shared" si="5"/>
        <v>12</v>
      </c>
      <c r="J52" t="str">
        <f t="shared" si="6"/>
        <v>A4</v>
      </c>
      <c r="K52" t="str">
        <f t="shared" si="7"/>
        <v>312</v>
      </c>
      <c r="L52" s="10" t="s">
        <v>672</v>
      </c>
      <c r="M52" t="str">
        <f t="shared" si="9"/>
        <v>17</v>
      </c>
    </row>
    <row r="53" spans="1:13" ht="18" customHeight="1" x14ac:dyDescent="0.25">
      <c r="A53" s="28" t="s">
        <v>844</v>
      </c>
      <c r="B53" s="29" t="s">
        <v>845</v>
      </c>
      <c r="C53" s="28">
        <v>19</v>
      </c>
      <c r="D53" s="28" t="s">
        <v>689</v>
      </c>
      <c r="E53" s="30" t="s">
        <v>891</v>
      </c>
      <c r="F53" s="28" t="s">
        <v>770</v>
      </c>
      <c r="G53" s="28" t="s">
        <v>895</v>
      </c>
      <c r="H53" t="str">
        <f t="shared" si="4"/>
        <v>11</v>
      </c>
      <c r="I53" t="str">
        <f t="shared" si="5"/>
        <v>12</v>
      </c>
      <c r="J53" t="str">
        <f t="shared" si="6"/>
        <v>A4</v>
      </c>
      <c r="K53" t="str">
        <f t="shared" si="7"/>
        <v>414</v>
      </c>
      <c r="L53" s="10" t="s">
        <v>672</v>
      </c>
      <c r="M53" t="str">
        <f t="shared" si="9"/>
        <v>17</v>
      </c>
    </row>
    <row r="54" spans="1:13" ht="30" x14ac:dyDescent="0.25">
      <c r="A54" s="28" t="s">
        <v>846</v>
      </c>
      <c r="B54" s="29" t="s">
        <v>847</v>
      </c>
      <c r="C54" s="28">
        <v>37</v>
      </c>
      <c r="D54" s="31" t="s">
        <v>738</v>
      </c>
      <c r="E54" s="30" t="s">
        <v>905</v>
      </c>
      <c r="F54" s="28" t="s">
        <v>770</v>
      </c>
      <c r="G54" s="28" t="s">
        <v>707</v>
      </c>
      <c r="H54" t="str">
        <f t="shared" si="4"/>
        <v>10</v>
      </c>
      <c r="I54" t="str">
        <f t="shared" si="5"/>
        <v>12</v>
      </c>
      <c r="J54" t="str">
        <f t="shared" si="6"/>
        <v>A4</v>
      </c>
      <c r="K54" t="str">
        <f t="shared" si="7"/>
        <v>312</v>
      </c>
      <c r="L54" s="10" t="s">
        <v>674</v>
      </c>
      <c r="M54" t="str">
        <f t="shared" si="9"/>
        <v>17</v>
      </c>
    </row>
    <row r="55" spans="1:13" ht="18" customHeight="1" x14ac:dyDescent="0.25">
      <c r="A55" s="28" t="s">
        <v>848</v>
      </c>
      <c r="B55" s="29" t="s">
        <v>849</v>
      </c>
      <c r="C55" s="28">
        <v>26</v>
      </c>
      <c r="D55" s="28" t="s">
        <v>683</v>
      </c>
      <c r="E55" s="30" t="s">
        <v>907</v>
      </c>
      <c r="F55" s="28" t="s">
        <v>770</v>
      </c>
      <c r="G55" s="28" t="s">
        <v>895</v>
      </c>
      <c r="H55" t="str">
        <f t="shared" si="4"/>
        <v>14</v>
      </c>
      <c r="I55" t="str">
        <f t="shared" si="5"/>
        <v>12</v>
      </c>
      <c r="J55" t="str">
        <f t="shared" si="6"/>
        <v>A4</v>
      </c>
      <c r="K55" t="str">
        <f t="shared" si="7"/>
        <v>414</v>
      </c>
      <c r="L55" s="10" t="s">
        <v>672</v>
      </c>
      <c r="M55" t="str">
        <f t="shared" si="9"/>
        <v>17</v>
      </c>
    </row>
    <row r="56" spans="1:13" ht="18" customHeight="1" x14ac:dyDescent="0.25">
      <c r="A56" s="28" t="s">
        <v>850</v>
      </c>
      <c r="B56" s="29" t="s">
        <v>851</v>
      </c>
      <c r="C56" s="28">
        <v>9</v>
      </c>
      <c r="D56" s="28" t="s">
        <v>852</v>
      </c>
      <c r="E56" s="30" t="s">
        <v>886</v>
      </c>
      <c r="F56" s="28" t="s">
        <v>770</v>
      </c>
      <c r="G56" s="28" t="s">
        <v>901</v>
      </c>
      <c r="H56" t="str">
        <f t="shared" si="4"/>
        <v>03</v>
      </c>
      <c r="I56" t="str">
        <f t="shared" si="5"/>
        <v>12</v>
      </c>
      <c r="J56" t="str">
        <f t="shared" si="6"/>
        <v>B5</v>
      </c>
      <c r="K56" t="str">
        <f t="shared" si="7"/>
        <v>101</v>
      </c>
      <c r="L56" s="10" t="s">
        <v>672</v>
      </c>
      <c r="M56" t="str">
        <f t="shared" si="9"/>
        <v>22</v>
      </c>
    </row>
    <row r="57" spans="1:13" ht="18" customHeight="1" x14ac:dyDescent="0.25">
      <c r="A57" s="28" t="s">
        <v>853</v>
      </c>
      <c r="B57" s="29" t="s">
        <v>854</v>
      </c>
      <c r="C57" s="28">
        <v>9</v>
      </c>
      <c r="D57" s="28" t="s">
        <v>852</v>
      </c>
      <c r="E57" s="30" t="s">
        <v>899</v>
      </c>
      <c r="F57" s="28" t="s">
        <v>770</v>
      </c>
      <c r="G57" s="28" t="s">
        <v>901</v>
      </c>
      <c r="H57" t="str">
        <f t="shared" si="4"/>
        <v>05</v>
      </c>
      <c r="I57" t="str">
        <f t="shared" si="5"/>
        <v>12</v>
      </c>
      <c r="J57" t="str">
        <f t="shared" si="6"/>
        <v>B5</v>
      </c>
      <c r="K57" t="str">
        <f t="shared" si="7"/>
        <v>101</v>
      </c>
      <c r="L57" s="10" t="s">
        <v>672</v>
      </c>
      <c r="M57" t="str">
        <f t="shared" si="9"/>
        <v>22</v>
      </c>
    </row>
    <row r="58" spans="1:13" ht="18" customHeight="1" x14ac:dyDescent="0.25">
      <c r="A58" s="28" t="s">
        <v>855</v>
      </c>
      <c r="B58" s="29" t="s">
        <v>856</v>
      </c>
      <c r="C58" s="28">
        <v>9</v>
      </c>
      <c r="D58" s="28" t="s">
        <v>852</v>
      </c>
      <c r="E58" s="30" t="s">
        <v>887</v>
      </c>
      <c r="F58" s="28" t="s">
        <v>770</v>
      </c>
      <c r="G58" s="28" t="s">
        <v>901</v>
      </c>
      <c r="H58" t="str">
        <f t="shared" si="4"/>
        <v>07</v>
      </c>
      <c r="I58" t="str">
        <f t="shared" si="5"/>
        <v>12</v>
      </c>
      <c r="J58" t="str">
        <f t="shared" si="6"/>
        <v>B5</v>
      </c>
      <c r="K58" t="str">
        <f t="shared" si="7"/>
        <v>101</v>
      </c>
      <c r="L58" s="10" t="s">
        <v>674</v>
      </c>
      <c r="M58" t="str">
        <f t="shared" si="9"/>
        <v>22</v>
      </c>
    </row>
    <row r="59" spans="1:13" ht="18" customHeight="1" x14ac:dyDescent="0.25">
      <c r="A59" s="28" t="s">
        <v>857</v>
      </c>
      <c r="B59" s="29" t="s">
        <v>858</v>
      </c>
      <c r="C59" s="28">
        <v>16</v>
      </c>
      <c r="D59" s="28" t="s">
        <v>690</v>
      </c>
      <c r="E59" s="30" t="s">
        <v>907</v>
      </c>
      <c r="F59" s="28" t="s">
        <v>770</v>
      </c>
      <c r="G59" s="28" t="s">
        <v>911</v>
      </c>
      <c r="H59" t="str">
        <f t="shared" si="4"/>
        <v>14</v>
      </c>
      <c r="I59" t="str">
        <f t="shared" si="5"/>
        <v>12</v>
      </c>
      <c r="J59" t="str">
        <f t="shared" si="6"/>
        <v>A3</v>
      </c>
      <c r="K59" t="str">
        <f t="shared" si="7"/>
        <v>404</v>
      </c>
      <c r="L59" s="10" t="s">
        <v>672</v>
      </c>
      <c r="M59" t="str">
        <f t="shared" si="9"/>
        <v>22</v>
      </c>
    </row>
    <row r="60" spans="1:13" x14ac:dyDescent="0.25">
      <c r="A60" s="28" t="s">
        <v>859</v>
      </c>
      <c r="B60" s="29" t="s">
        <v>860</v>
      </c>
      <c r="C60" s="28">
        <v>16</v>
      </c>
      <c r="D60" s="28" t="s">
        <v>690</v>
      </c>
      <c r="E60" s="30" t="s">
        <v>891</v>
      </c>
      <c r="F60" s="28" t="s">
        <v>770</v>
      </c>
      <c r="G60" s="28" t="s">
        <v>916</v>
      </c>
    </row>
    <row r="61" spans="1:13" x14ac:dyDescent="0.25">
      <c r="A61" s="28" t="s">
        <v>861</v>
      </c>
      <c r="B61" s="29" t="s">
        <v>862</v>
      </c>
      <c r="C61" s="28">
        <v>39</v>
      </c>
      <c r="D61" s="28" t="s">
        <v>863</v>
      </c>
      <c r="E61" s="30" t="s">
        <v>905</v>
      </c>
      <c r="F61" s="28" t="s">
        <v>770</v>
      </c>
      <c r="G61" s="28" t="s">
        <v>893</v>
      </c>
    </row>
    <row r="62" spans="1:13" x14ac:dyDescent="0.25">
      <c r="A62" s="28" t="s">
        <v>864</v>
      </c>
      <c r="B62" s="29" t="s">
        <v>865</v>
      </c>
      <c r="C62" s="28">
        <v>39</v>
      </c>
      <c r="D62" s="28" t="s">
        <v>863</v>
      </c>
      <c r="E62" s="30" t="s">
        <v>908</v>
      </c>
      <c r="F62" s="28" t="s">
        <v>770</v>
      </c>
      <c r="G62" s="28" t="s">
        <v>893</v>
      </c>
    </row>
    <row r="63" spans="1:13" x14ac:dyDescent="0.25">
      <c r="A63" s="28" t="s">
        <v>866</v>
      </c>
      <c r="B63" s="29" t="s">
        <v>883</v>
      </c>
      <c r="C63" s="28">
        <v>9</v>
      </c>
      <c r="D63" s="28" t="s">
        <v>867</v>
      </c>
      <c r="E63" s="30" t="s">
        <v>891</v>
      </c>
      <c r="F63" s="28" t="s">
        <v>770</v>
      </c>
      <c r="G63" s="28" t="s">
        <v>915</v>
      </c>
    </row>
    <row r="64" spans="1:13" x14ac:dyDescent="0.25">
      <c r="A64" s="28" t="s">
        <v>868</v>
      </c>
      <c r="B64" s="29" t="s">
        <v>882</v>
      </c>
      <c r="C64" s="28">
        <v>9</v>
      </c>
      <c r="D64" s="28" t="s">
        <v>867</v>
      </c>
      <c r="E64" s="30" t="s">
        <v>907</v>
      </c>
      <c r="F64" s="28" t="s">
        <v>770</v>
      </c>
      <c r="G64" s="28" t="s">
        <v>893</v>
      </c>
    </row>
    <row r="65" spans="1:7" x14ac:dyDescent="0.25">
      <c r="A65" s="28" t="s">
        <v>869</v>
      </c>
      <c r="B65" s="29" t="s">
        <v>870</v>
      </c>
      <c r="C65" s="28">
        <v>24</v>
      </c>
      <c r="D65" s="28" t="s">
        <v>679</v>
      </c>
      <c r="E65" s="30" t="s">
        <v>899</v>
      </c>
      <c r="F65" s="28" t="s">
        <v>722</v>
      </c>
      <c r="G65" s="28" t="s">
        <v>920</v>
      </c>
    </row>
    <row r="66" spans="1:7" x14ac:dyDescent="0.25">
      <c r="A66" s="28" t="s">
        <v>871</v>
      </c>
      <c r="B66" s="29" t="s">
        <v>872</v>
      </c>
      <c r="C66" s="28">
        <v>12</v>
      </c>
      <c r="D66" s="28" t="s">
        <v>682</v>
      </c>
      <c r="E66" s="30" t="s">
        <v>885</v>
      </c>
      <c r="F66" s="28" t="s">
        <v>722</v>
      </c>
      <c r="G66" s="28" t="s">
        <v>895</v>
      </c>
    </row>
    <row r="67" spans="1:7" x14ac:dyDescent="0.25">
      <c r="A67" s="28" t="s">
        <v>873</v>
      </c>
      <c r="B67" s="29" t="s">
        <v>874</v>
      </c>
      <c r="C67" s="28">
        <v>13</v>
      </c>
      <c r="D67" s="28" t="s">
        <v>682</v>
      </c>
      <c r="E67" s="30" t="s">
        <v>887</v>
      </c>
      <c r="F67" s="28" t="s">
        <v>722</v>
      </c>
      <c r="G67" s="28" t="s">
        <v>897</v>
      </c>
    </row>
    <row r="68" spans="1:7" x14ac:dyDescent="0.25">
      <c r="A68" s="28" t="s">
        <v>875</v>
      </c>
      <c r="B68" s="29" t="s">
        <v>876</v>
      </c>
      <c r="C68" s="28">
        <v>17</v>
      </c>
      <c r="D68" s="28" t="s">
        <v>679</v>
      </c>
      <c r="E68" s="30" t="s">
        <v>887</v>
      </c>
      <c r="F68" s="28" t="s">
        <v>722</v>
      </c>
      <c r="G68" s="28" t="s">
        <v>898</v>
      </c>
    </row>
    <row r="69" spans="1:7" x14ac:dyDescent="0.25">
      <c r="A69" s="28" t="s">
        <v>877</v>
      </c>
      <c r="B69" s="29" t="s">
        <v>878</v>
      </c>
      <c r="C69" s="28">
        <v>28</v>
      </c>
      <c r="D69" s="28" t="s">
        <v>676</v>
      </c>
      <c r="E69" s="30" t="s">
        <v>891</v>
      </c>
      <c r="F69" s="28" t="s">
        <v>914</v>
      </c>
      <c r="G69" s="28" t="s">
        <v>889</v>
      </c>
    </row>
  </sheetData>
  <sortState ref="A6:I15">
    <sortCondition ref="A6:A15"/>
    <sortCondition descending="1" ref="E6:E15"/>
  </sortState>
  <mergeCells count="4">
    <mergeCell ref="A5:G5"/>
    <mergeCell ref="A15:G15"/>
    <mergeCell ref="A2:D2"/>
    <mergeCell ref="A1:G1"/>
  </mergeCells>
  <printOptions horizontalCentered="1"/>
  <pageMargins left="0.39370078740157483" right="0.19685039370078741" top="0.51181102362204722" bottom="0.5118110236220472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9"/>
  <sheetViews>
    <sheetView topLeftCell="A29" workbookViewId="0">
      <selection activeCell="A3" sqref="A3:H49"/>
    </sheetView>
  </sheetViews>
  <sheetFormatPr defaultRowHeight="15" x14ac:dyDescent="0.25"/>
  <cols>
    <col min="1" max="1" width="7.42578125" bestFit="1" customWidth="1"/>
    <col min="2" max="2" width="40.7109375" bestFit="1" customWidth="1"/>
    <col min="3" max="3" width="4" bestFit="1" customWidth="1"/>
    <col min="4" max="4" width="8.85546875" bestFit="1" customWidth="1"/>
    <col min="5" max="5" width="4.140625" bestFit="1" customWidth="1"/>
    <col min="6" max="6" width="10.140625" bestFit="1" customWidth="1"/>
    <col min="7" max="7" width="7.28515625" bestFit="1" customWidth="1"/>
    <col min="8" max="8" width="12.5703125" bestFit="1" customWidth="1"/>
    <col min="9" max="9" width="6.5703125" customWidth="1"/>
    <col min="10" max="10" width="9.85546875" customWidth="1"/>
    <col min="11" max="11" width="3.140625" bestFit="1" customWidth="1"/>
  </cols>
  <sheetData>
    <row r="2" spans="1:12" x14ac:dyDescent="0.25">
      <c r="I2" t="s">
        <v>733</v>
      </c>
      <c r="J2" t="s">
        <v>734</v>
      </c>
      <c r="K2" t="s">
        <v>742</v>
      </c>
      <c r="L2" t="s">
        <v>743</v>
      </c>
    </row>
    <row r="3" spans="1:12" x14ac:dyDescent="0.25">
      <c r="A3" s="24">
        <v>11216</v>
      </c>
      <c r="B3" s="25" t="s">
        <v>675</v>
      </c>
      <c r="C3" s="24">
        <v>56</v>
      </c>
      <c r="D3" s="24" t="s">
        <v>676</v>
      </c>
      <c r="E3" s="24" t="s">
        <v>726</v>
      </c>
      <c r="F3" s="26" t="s">
        <v>718</v>
      </c>
      <c r="G3" s="24" t="s">
        <v>723</v>
      </c>
      <c r="H3" s="24" t="s">
        <v>745</v>
      </c>
      <c r="I3" s="27" t="str">
        <f t="shared" ref="I3:I49" si="0">LEFT(F3,2)</f>
        <v>22</v>
      </c>
      <c r="J3" s="27" t="str">
        <f t="shared" ref="J3:J49" si="1">MID(F3,4,2)</f>
        <v>11</v>
      </c>
      <c r="K3" s="27">
        <v>4</v>
      </c>
      <c r="L3">
        <v>6</v>
      </c>
    </row>
    <row r="4" spans="1:12" s="27" customFormat="1" x14ac:dyDescent="0.25">
      <c r="A4" s="24">
        <v>11221</v>
      </c>
      <c r="B4" s="25" t="s">
        <v>42</v>
      </c>
      <c r="C4" s="24">
        <v>22</v>
      </c>
      <c r="D4" s="24" t="s">
        <v>676</v>
      </c>
      <c r="E4" s="24" t="s">
        <v>740</v>
      </c>
      <c r="F4" s="26" t="s">
        <v>718</v>
      </c>
      <c r="G4" s="24" t="s">
        <v>723</v>
      </c>
      <c r="H4" s="24" t="s">
        <v>746</v>
      </c>
      <c r="I4" s="27" t="str">
        <f t="shared" si="0"/>
        <v>22</v>
      </c>
      <c r="J4" s="27" t="str">
        <f t="shared" si="1"/>
        <v>11</v>
      </c>
      <c r="K4" s="27">
        <v>4</v>
      </c>
      <c r="L4" s="27">
        <v>3</v>
      </c>
    </row>
    <row r="5" spans="1:12" s="27" customFormat="1" x14ac:dyDescent="0.25">
      <c r="A5" s="13">
        <v>11407</v>
      </c>
      <c r="B5" s="16" t="s">
        <v>54</v>
      </c>
      <c r="C5" s="13">
        <v>23</v>
      </c>
      <c r="D5" s="13" t="s">
        <v>676</v>
      </c>
      <c r="E5" s="13" t="s">
        <v>740</v>
      </c>
      <c r="F5" s="15" t="s">
        <v>719</v>
      </c>
      <c r="G5" s="13" t="s">
        <v>723</v>
      </c>
      <c r="H5" s="13" t="s">
        <v>731</v>
      </c>
      <c r="I5" t="str">
        <f t="shared" si="0"/>
        <v>24</v>
      </c>
      <c r="J5" t="str">
        <f t="shared" si="1"/>
        <v>11</v>
      </c>
      <c r="K5">
        <v>7</v>
      </c>
      <c r="L5" s="27">
        <v>3</v>
      </c>
    </row>
    <row r="6" spans="1:12" s="27" customFormat="1" x14ac:dyDescent="0.25">
      <c r="A6" s="13">
        <v>11440</v>
      </c>
      <c r="B6" s="16" t="s">
        <v>68</v>
      </c>
      <c r="C6" s="13">
        <v>56</v>
      </c>
      <c r="D6" s="13" t="s">
        <v>676</v>
      </c>
      <c r="E6" s="13" t="s">
        <v>726</v>
      </c>
      <c r="F6" s="15" t="s">
        <v>719</v>
      </c>
      <c r="G6" s="13" t="s">
        <v>723</v>
      </c>
      <c r="H6" s="13" t="s">
        <v>747</v>
      </c>
      <c r="I6" t="str">
        <f t="shared" si="0"/>
        <v>24</v>
      </c>
      <c r="J6" t="str">
        <f t="shared" si="1"/>
        <v>11</v>
      </c>
      <c r="K6">
        <v>7</v>
      </c>
      <c r="L6" s="27">
        <v>3</v>
      </c>
    </row>
    <row r="7" spans="1:12" s="27" customFormat="1" x14ac:dyDescent="0.25">
      <c r="A7" s="24">
        <v>12212</v>
      </c>
      <c r="B7" s="25" t="s">
        <v>92</v>
      </c>
      <c r="C7" s="24">
        <v>19</v>
      </c>
      <c r="D7" s="24" t="s">
        <v>677</v>
      </c>
      <c r="E7" s="24" t="s">
        <v>740</v>
      </c>
      <c r="F7" s="26" t="s">
        <v>721</v>
      </c>
      <c r="G7" s="24" t="s">
        <v>723</v>
      </c>
      <c r="H7" s="24" t="s">
        <v>709</v>
      </c>
      <c r="I7" s="27" t="str">
        <f t="shared" si="0"/>
        <v>23</v>
      </c>
      <c r="J7" s="27" t="str">
        <f t="shared" si="1"/>
        <v>11</v>
      </c>
      <c r="K7" s="27">
        <v>6</v>
      </c>
      <c r="L7" s="27">
        <v>3</v>
      </c>
    </row>
    <row r="8" spans="1:12" s="27" customFormat="1" x14ac:dyDescent="0.25">
      <c r="A8" s="13">
        <v>12213</v>
      </c>
      <c r="B8" s="16" t="s">
        <v>94</v>
      </c>
      <c r="C8" s="13">
        <v>19</v>
      </c>
      <c r="D8" s="13" t="s">
        <v>677</v>
      </c>
      <c r="E8" s="13" t="s">
        <v>740</v>
      </c>
      <c r="F8" s="15" t="s">
        <v>716</v>
      </c>
      <c r="G8" s="13" t="s">
        <v>723</v>
      </c>
      <c r="H8" s="13" t="s">
        <v>709</v>
      </c>
      <c r="I8" t="str">
        <f t="shared" si="0"/>
        <v>28</v>
      </c>
      <c r="J8" t="str">
        <f t="shared" si="1"/>
        <v>11</v>
      </c>
      <c r="K8">
        <v>11</v>
      </c>
      <c r="L8" s="27">
        <v>3</v>
      </c>
    </row>
    <row r="9" spans="1:12" x14ac:dyDescent="0.25">
      <c r="A9" s="13">
        <v>13241</v>
      </c>
      <c r="B9" s="16" t="s">
        <v>141</v>
      </c>
      <c r="C9" s="13">
        <v>14</v>
      </c>
      <c r="D9" s="13" t="s">
        <v>685</v>
      </c>
      <c r="E9" s="13" t="s">
        <v>740</v>
      </c>
      <c r="F9" s="15" t="s">
        <v>720</v>
      </c>
      <c r="G9" s="13" t="s">
        <v>723</v>
      </c>
      <c r="H9" s="13" t="s">
        <v>704</v>
      </c>
      <c r="I9" t="str">
        <f t="shared" si="0"/>
        <v>29</v>
      </c>
      <c r="J9" t="str">
        <f t="shared" si="1"/>
        <v>11</v>
      </c>
      <c r="K9">
        <v>13</v>
      </c>
      <c r="L9">
        <v>3</v>
      </c>
    </row>
    <row r="10" spans="1:12" x14ac:dyDescent="0.25">
      <c r="A10" s="13">
        <v>13242</v>
      </c>
      <c r="B10" s="16" t="s">
        <v>142</v>
      </c>
      <c r="C10" s="13">
        <v>14</v>
      </c>
      <c r="D10" s="13" t="s">
        <v>685</v>
      </c>
      <c r="E10" s="13" t="s">
        <v>740</v>
      </c>
      <c r="F10" s="15" t="s">
        <v>719</v>
      </c>
      <c r="G10" s="13" t="s">
        <v>723</v>
      </c>
      <c r="H10" s="13" t="s">
        <v>704</v>
      </c>
      <c r="I10" t="str">
        <f t="shared" si="0"/>
        <v>24</v>
      </c>
      <c r="J10" t="str">
        <f t="shared" si="1"/>
        <v>11</v>
      </c>
      <c r="K10">
        <v>7</v>
      </c>
      <c r="L10">
        <v>3</v>
      </c>
    </row>
    <row r="11" spans="1:12" x14ac:dyDescent="0.25">
      <c r="A11" s="13">
        <v>13342</v>
      </c>
      <c r="B11" s="16" t="s">
        <v>164</v>
      </c>
      <c r="C11" s="13">
        <v>35</v>
      </c>
      <c r="D11" s="13" t="s">
        <v>684</v>
      </c>
      <c r="E11" s="13" t="s">
        <v>740</v>
      </c>
      <c r="F11" s="15" t="s">
        <v>718</v>
      </c>
      <c r="G11" s="13" t="s">
        <v>722</v>
      </c>
      <c r="H11" s="13" t="s">
        <v>747</v>
      </c>
      <c r="I11" t="str">
        <f t="shared" si="0"/>
        <v>22</v>
      </c>
      <c r="J11" t="str">
        <f t="shared" si="1"/>
        <v>11</v>
      </c>
      <c r="K11">
        <v>5</v>
      </c>
      <c r="L11">
        <v>3</v>
      </c>
    </row>
    <row r="12" spans="1:12" s="27" customFormat="1" x14ac:dyDescent="0.25">
      <c r="A12" s="24">
        <v>13343</v>
      </c>
      <c r="B12" s="25" t="s">
        <v>165</v>
      </c>
      <c r="C12" s="24">
        <v>35</v>
      </c>
      <c r="D12" s="24" t="s">
        <v>684</v>
      </c>
      <c r="E12" s="24" t="s">
        <v>740</v>
      </c>
      <c r="F12" s="26" t="s">
        <v>716</v>
      </c>
      <c r="G12" s="24" t="s">
        <v>722</v>
      </c>
      <c r="H12" s="24" t="s">
        <v>704</v>
      </c>
      <c r="I12" s="27" t="str">
        <f t="shared" si="0"/>
        <v>28</v>
      </c>
      <c r="J12" s="27" t="str">
        <f t="shared" si="1"/>
        <v>11</v>
      </c>
      <c r="K12" s="27">
        <v>12</v>
      </c>
      <c r="L12" s="27">
        <v>4</v>
      </c>
    </row>
    <row r="13" spans="1:12" s="27" customFormat="1" x14ac:dyDescent="0.25">
      <c r="A13" s="24">
        <v>13344</v>
      </c>
      <c r="B13" s="25" t="s">
        <v>166</v>
      </c>
      <c r="C13" s="24">
        <v>35</v>
      </c>
      <c r="D13" s="24" t="s">
        <v>684</v>
      </c>
      <c r="E13" s="24" t="s">
        <v>740</v>
      </c>
      <c r="F13" s="26" t="s">
        <v>741</v>
      </c>
      <c r="G13" s="24" t="s">
        <v>722</v>
      </c>
      <c r="H13" s="24" t="s">
        <v>704</v>
      </c>
      <c r="I13" s="27" t="str">
        <f t="shared" si="0"/>
        <v>04</v>
      </c>
      <c r="J13" s="27" t="str">
        <f t="shared" si="1"/>
        <v>12</v>
      </c>
      <c r="K13" s="27">
        <v>18</v>
      </c>
      <c r="L13" s="27">
        <v>4</v>
      </c>
    </row>
    <row r="14" spans="1:12" s="27" customFormat="1" x14ac:dyDescent="0.25">
      <c r="A14" s="24">
        <v>13347</v>
      </c>
      <c r="B14" s="25" t="s">
        <v>167</v>
      </c>
      <c r="C14" s="24">
        <v>28</v>
      </c>
      <c r="D14" s="24" t="s">
        <v>684</v>
      </c>
      <c r="E14" s="24" t="s">
        <v>726</v>
      </c>
      <c r="F14" s="26" t="s">
        <v>725</v>
      </c>
      <c r="G14" s="24" t="s">
        <v>723</v>
      </c>
      <c r="H14" s="24" t="s">
        <v>731</v>
      </c>
      <c r="I14" s="27" t="str">
        <f t="shared" si="0"/>
        <v>21</v>
      </c>
      <c r="J14" s="27" t="str">
        <f t="shared" si="1"/>
        <v>11</v>
      </c>
      <c r="K14" s="27">
        <v>2</v>
      </c>
      <c r="L14" s="27">
        <v>4</v>
      </c>
    </row>
    <row r="15" spans="1:12" s="27" customFormat="1" x14ac:dyDescent="0.25">
      <c r="A15" s="13">
        <v>13348</v>
      </c>
      <c r="B15" s="16" t="s">
        <v>168</v>
      </c>
      <c r="C15" s="13">
        <v>28</v>
      </c>
      <c r="D15" s="13" t="s">
        <v>684</v>
      </c>
      <c r="E15" s="13" t="s">
        <v>726</v>
      </c>
      <c r="F15" s="15" t="s">
        <v>715</v>
      </c>
      <c r="G15" s="13" t="s">
        <v>723</v>
      </c>
      <c r="H15" s="13" t="s">
        <v>750</v>
      </c>
      <c r="I15" t="str">
        <f t="shared" si="0"/>
        <v>27</v>
      </c>
      <c r="J15" t="str">
        <f t="shared" si="1"/>
        <v>11</v>
      </c>
      <c r="K15">
        <v>9</v>
      </c>
      <c r="L15" s="27">
        <v>4</v>
      </c>
    </row>
    <row r="16" spans="1:12" s="27" customFormat="1" x14ac:dyDescent="0.25">
      <c r="A16" s="24">
        <v>13498</v>
      </c>
      <c r="B16" s="25" t="s">
        <v>180</v>
      </c>
      <c r="C16" s="24">
        <v>4</v>
      </c>
      <c r="D16" s="24" t="s">
        <v>691</v>
      </c>
      <c r="E16" s="24" t="s">
        <v>726</v>
      </c>
      <c r="F16" s="26" t="s">
        <v>725</v>
      </c>
      <c r="G16" s="24" t="s">
        <v>723</v>
      </c>
      <c r="H16" s="24" t="s">
        <v>713</v>
      </c>
      <c r="I16" s="27" t="str">
        <f t="shared" si="0"/>
        <v>21</v>
      </c>
      <c r="J16" s="27" t="str">
        <f t="shared" si="1"/>
        <v>11</v>
      </c>
      <c r="K16" s="27">
        <v>2</v>
      </c>
      <c r="L16" s="27">
        <v>4</v>
      </c>
    </row>
    <row r="17" spans="1:12" x14ac:dyDescent="0.25">
      <c r="A17" s="13">
        <v>13499</v>
      </c>
      <c r="B17" s="16" t="s">
        <v>181</v>
      </c>
      <c r="C17" s="13">
        <v>4</v>
      </c>
      <c r="D17" s="13" t="s">
        <v>691</v>
      </c>
      <c r="E17" s="13" t="s">
        <v>726</v>
      </c>
      <c r="F17" s="15" t="s">
        <v>719</v>
      </c>
      <c r="G17" s="13" t="s">
        <v>723</v>
      </c>
      <c r="H17" s="13" t="s">
        <v>732</v>
      </c>
      <c r="I17" t="str">
        <f t="shared" si="0"/>
        <v>24</v>
      </c>
      <c r="J17" t="str">
        <f t="shared" si="1"/>
        <v>11</v>
      </c>
      <c r="K17">
        <v>7</v>
      </c>
      <c r="L17">
        <v>4</v>
      </c>
    </row>
    <row r="18" spans="1:12" x14ac:dyDescent="0.25">
      <c r="A18" s="24">
        <v>15311</v>
      </c>
      <c r="B18" s="25" t="s">
        <v>221</v>
      </c>
      <c r="C18" s="24">
        <v>31</v>
      </c>
      <c r="D18" s="24" t="s">
        <v>680</v>
      </c>
      <c r="E18" s="24" t="s">
        <v>740</v>
      </c>
      <c r="F18" s="26" t="s">
        <v>718</v>
      </c>
      <c r="G18" s="24" t="s">
        <v>723</v>
      </c>
      <c r="H18" s="24" t="s">
        <v>708</v>
      </c>
      <c r="I18" s="27" t="str">
        <f t="shared" si="0"/>
        <v>22</v>
      </c>
      <c r="J18" s="27" t="str">
        <f t="shared" si="1"/>
        <v>11</v>
      </c>
      <c r="K18" s="27">
        <v>4</v>
      </c>
      <c r="L18">
        <v>4</v>
      </c>
    </row>
    <row r="19" spans="1:12" s="27" customFormat="1" x14ac:dyDescent="0.25">
      <c r="A19" s="24">
        <v>15311</v>
      </c>
      <c r="B19" s="25" t="s">
        <v>221</v>
      </c>
      <c r="C19" s="24">
        <v>36</v>
      </c>
      <c r="D19" s="24" t="s">
        <v>680</v>
      </c>
      <c r="E19" s="24" t="s">
        <v>726</v>
      </c>
      <c r="F19" s="26" t="s">
        <v>718</v>
      </c>
      <c r="G19" s="24" t="s">
        <v>723</v>
      </c>
      <c r="H19" s="24" t="s">
        <v>710</v>
      </c>
      <c r="I19" s="27" t="str">
        <f t="shared" si="0"/>
        <v>22</v>
      </c>
      <c r="J19" s="27" t="str">
        <f t="shared" si="1"/>
        <v>11</v>
      </c>
      <c r="K19" s="27">
        <v>4</v>
      </c>
      <c r="L19" s="27">
        <v>5</v>
      </c>
    </row>
    <row r="20" spans="1:12" s="27" customFormat="1" x14ac:dyDescent="0.25">
      <c r="A20" s="13">
        <v>15312</v>
      </c>
      <c r="B20" s="16" t="s">
        <v>222</v>
      </c>
      <c r="C20" s="13">
        <v>31</v>
      </c>
      <c r="D20" s="13" t="s">
        <v>680</v>
      </c>
      <c r="E20" s="13" t="s">
        <v>740</v>
      </c>
      <c r="F20" s="15" t="s">
        <v>719</v>
      </c>
      <c r="G20" s="13" t="s">
        <v>723</v>
      </c>
      <c r="H20" s="13" t="s">
        <v>708</v>
      </c>
      <c r="I20" t="str">
        <f t="shared" si="0"/>
        <v>24</v>
      </c>
      <c r="J20" t="str">
        <f t="shared" si="1"/>
        <v>11</v>
      </c>
      <c r="K20">
        <v>7</v>
      </c>
      <c r="L20" s="27">
        <v>5</v>
      </c>
    </row>
    <row r="21" spans="1:12" s="27" customFormat="1" x14ac:dyDescent="0.25">
      <c r="A21" s="13">
        <v>15312</v>
      </c>
      <c r="B21" s="16" t="s">
        <v>222</v>
      </c>
      <c r="C21" s="13">
        <v>36</v>
      </c>
      <c r="D21" s="13" t="s">
        <v>680</v>
      </c>
      <c r="E21" s="13" t="s">
        <v>726</v>
      </c>
      <c r="F21" s="15" t="s">
        <v>719</v>
      </c>
      <c r="G21" s="13" t="s">
        <v>723</v>
      </c>
      <c r="H21" s="13" t="s">
        <v>710</v>
      </c>
      <c r="I21" t="str">
        <f t="shared" si="0"/>
        <v>24</v>
      </c>
      <c r="J21" t="str">
        <f t="shared" si="1"/>
        <v>11</v>
      </c>
      <c r="K21">
        <v>7</v>
      </c>
      <c r="L21" s="27">
        <v>5</v>
      </c>
    </row>
    <row r="22" spans="1:12" x14ac:dyDescent="0.25">
      <c r="A22" s="24">
        <v>15620</v>
      </c>
      <c r="B22" s="25" t="s">
        <v>246</v>
      </c>
      <c r="C22" s="24">
        <v>32</v>
      </c>
      <c r="D22" s="24" t="s">
        <v>686</v>
      </c>
      <c r="E22" s="24" t="s">
        <v>740</v>
      </c>
      <c r="F22" s="26" t="s">
        <v>718</v>
      </c>
      <c r="G22" s="24" t="s">
        <v>723</v>
      </c>
      <c r="H22" s="24" t="s">
        <v>727</v>
      </c>
      <c r="I22" s="27" t="str">
        <f t="shared" si="0"/>
        <v>22</v>
      </c>
      <c r="J22" s="27" t="str">
        <f t="shared" si="1"/>
        <v>11</v>
      </c>
      <c r="K22" s="27">
        <v>4</v>
      </c>
      <c r="L22">
        <v>6</v>
      </c>
    </row>
    <row r="23" spans="1:12" x14ac:dyDescent="0.25">
      <c r="A23" s="13">
        <v>15621</v>
      </c>
      <c r="B23" s="16" t="s">
        <v>247</v>
      </c>
      <c r="C23" s="13">
        <v>28</v>
      </c>
      <c r="D23" s="13" t="s">
        <v>686</v>
      </c>
      <c r="E23" s="13" t="s">
        <v>740</v>
      </c>
      <c r="F23" s="15" t="s">
        <v>719</v>
      </c>
      <c r="G23" s="13" t="s">
        <v>723</v>
      </c>
      <c r="H23" s="13" t="s">
        <v>727</v>
      </c>
      <c r="I23" t="str">
        <f t="shared" si="0"/>
        <v>24</v>
      </c>
      <c r="J23" t="str">
        <f t="shared" si="1"/>
        <v>11</v>
      </c>
      <c r="K23">
        <v>7</v>
      </c>
      <c r="L23">
        <v>6</v>
      </c>
    </row>
    <row r="24" spans="1:12" x14ac:dyDescent="0.25">
      <c r="A24" s="24">
        <v>15809</v>
      </c>
      <c r="B24" s="25" t="s">
        <v>264</v>
      </c>
      <c r="C24" s="24">
        <v>22</v>
      </c>
      <c r="D24" s="24" t="s">
        <v>681</v>
      </c>
      <c r="E24" s="24" t="s">
        <v>740</v>
      </c>
      <c r="F24" s="26" t="s">
        <v>725</v>
      </c>
      <c r="G24" s="24" t="s">
        <v>723</v>
      </c>
      <c r="H24" s="24" t="s">
        <v>744</v>
      </c>
      <c r="I24" s="27" t="str">
        <f t="shared" si="0"/>
        <v>21</v>
      </c>
      <c r="J24" s="27" t="str">
        <f t="shared" si="1"/>
        <v>11</v>
      </c>
      <c r="K24" s="27">
        <v>2</v>
      </c>
      <c r="L24">
        <v>6</v>
      </c>
    </row>
    <row r="25" spans="1:12" x14ac:dyDescent="0.25">
      <c r="A25" s="24">
        <v>15810</v>
      </c>
      <c r="B25" s="25" t="s">
        <v>265</v>
      </c>
      <c r="C25" s="24">
        <v>22</v>
      </c>
      <c r="D25" s="24" t="s">
        <v>681</v>
      </c>
      <c r="E25" s="24" t="s">
        <v>740</v>
      </c>
      <c r="F25" s="26" t="s">
        <v>721</v>
      </c>
      <c r="G25" s="24" t="s">
        <v>723</v>
      </c>
      <c r="H25" s="24" t="s">
        <v>728</v>
      </c>
      <c r="I25" s="27" t="str">
        <f t="shared" si="0"/>
        <v>23</v>
      </c>
      <c r="J25" s="27" t="str">
        <f t="shared" si="1"/>
        <v>11</v>
      </c>
      <c r="K25" s="27">
        <v>6</v>
      </c>
      <c r="L25">
        <v>6</v>
      </c>
    </row>
    <row r="26" spans="1:12" x14ac:dyDescent="0.25">
      <c r="A26" s="24">
        <v>16436</v>
      </c>
      <c r="B26" s="25" t="s">
        <v>317</v>
      </c>
      <c r="C26" s="24">
        <v>10</v>
      </c>
      <c r="D26" s="24" t="s">
        <v>687</v>
      </c>
      <c r="E26" s="24" t="s">
        <v>726</v>
      </c>
      <c r="F26" s="26" t="s">
        <v>725</v>
      </c>
      <c r="G26" s="24" t="s">
        <v>723</v>
      </c>
      <c r="H26" s="24" t="s">
        <v>712</v>
      </c>
      <c r="I26" s="27" t="str">
        <f t="shared" si="0"/>
        <v>21</v>
      </c>
      <c r="J26" s="27" t="str">
        <f t="shared" si="1"/>
        <v>11</v>
      </c>
      <c r="K26" s="27">
        <v>2</v>
      </c>
      <c r="L26">
        <v>6</v>
      </c>
    </row>
    <row r="27" spans="1:12" x14ac:dyDescent="0.25">
      <c r="A27" s="13">
        <v>16443</v>
      </c>
      <c r="B27" s="16" t="s">
        <v>319</v>
      </c>
      <c r="C27" s="13">
        <v>10</v>
      </c>
      <c r="D27" s="13" t="s">
        <v>687</v>
      </c>
      <c r="E27" s="13" t="s">
        <v>726</v>
      </c>
      <c r="F27" s="15" t="s">
        <v>719</v>
      </c>
      <c r="G27" s="13" t="s">
        <v>723</v>
      </c>
      <c r="H27" s="13" t="s">
        <v>712</v>
      </c>
      <c r="I27" t="str">
        <f t="shared" si="0"/>
        <v>24</v>
      </c>
      <c r="J27" t="str">
        <f t="shared" si="1"/>
        <v>11</v>
      </c>
      <c r="K27">
        <v>7</v>
      </c>
      <c r="L27">
        <v>6</v>
      </c>
    </row>
    <row r="28" spans="1:12" x14ac:dyDescent="0.25">
      <c r="A28" s="13">
        <v>16444</v>
      </c>
      <c r="B28" s="16" t="s">
        <v>320</v>
      </c>
      <c r="C28" s="13">
        <v>20</v>
      </c>
      <c r="D28" s="13" t="s">
        <v>687</v>
      </c>
      <c r="E28" s="13" t="s">
        <v>740</v>
      </c>
      <c r="F28" s="15" t="s">
        <v>720</v>
      </c>
      <c r="G28" s="13" t="s">
        <v>723</v>
      </c>
      <c r="H28" s="13" t="s">
        <v>706</v>
      </c>
      <c r="I28" t="str">
        <f t="shared" si="0"/>
        <v>29</v>
      </c>
      <c r="J28" t="str">
        <f t="shared" si="1"/>
        <v>11</v>
      </c>
      <c r="K28">
        <v>13</v>
      </c>
      <c r="L28">
        <v>6</v>
      </c>
    </row>
    <row r="29" spans="1:12" x14ac:dyDescent="0.25">
      <c r="A29" s="24">
        <v>16446</v>
      </c>
      <c r="B29" s="25" t="s">
        <v>321</v>
      </c>
      <c r="C29" s="24">
        <v>19</v>
      </c>
      <c r="D29" s="24" t="s">
        <v>687</v>
      </c>
      <c r="E29" s="24" t="s">
        <v>740</v>
      </c>
      <c r="F29" s="26" t="s">
        <v>721</v>
      </c>
      <c r="G29" s="24" t="s">
        <v>723</v>
      </c>
      <c r="H29" s="24" t="s">
        <v>748</v>
      </c>
      <c r="I29" s="27" t="str">
        <f t="shared" si="0"/>
        <v>23</v>
      </c>
      <c r="J29" s="27" t="str">
        <f t="shared" si="1"/>
        <v>11</v>
      </c>
      <c r="K29" s="27">
        <v>6</v>
      </c>
      <c r="L29">
        <v>6</v>
      </c>
    </row>
    <row r="30" spans="1:12" x14ac:dyDescent="0.25">
      <c r="A30" s="13">
        <v>17226</v>
      </c>
      <c r="B30" s="16" t="s">
        <v>355</v>
      </c>
      <c r="C30" s="13">
        <v>8</v>
      </c>
      <c r="D30" s="13" t="s">
        <v>688</v>
      </c>
      <c r="E30" s="13" t="s">
        <v>740</v>
      </c>
      <c r="F30" s="15" t="s">
        <v>715</v>
      </c>
      <c r="G30" s="13" t="s">
        <v>723</v>
      </c>
      <c r="H30" s="13" t="s">
        <v>707</v>
      </c>
      <c r="I30" t="str">
        <f t="shared" si="0"/>
        <v>27</v>
      </c>
      <c r="J30" t="str">
        <f t="shared" si="1"/>
        <v>11</v>
      </c>
      <c r="K30">
        <v>9</v>
      </c>
      <c r="L30">
        <v>6</v>
      </c>
    </row>
    <row r="31" spans="1:12" s="27" customFormat="1" x14ac:dyDescent="0.25">
      <c r="A31" s="24">
        <v>17419</v>
      </c>
      <c r="B31" s="25" t="s">
        <v>368</v>
      </c>
      <c r="C31" s="24">
        <v>12</v>
      </c>
      <c r="D31" s="24" t="s">
        <v>689</v>
      </c>
      <c r="E31" s="24" t="s">
        <v>740</v>
      </c>
      <c r="F31" s="26" t="s">
        <v>720</v>
      </c>
      <c r="G31" s="24" t="s">
        <v>722</v>
      </c>
      <c r="H31" s="24" t="s">
        <v>707</v>
      </c>
      <c r="I31" s="27" t="str">
        <f t="shared" si="0"/>
        <v>29</v>
      </c>
      <c r="J31" s="27" t="str">
        <f t="shared" si="1"/>
        <v>11</v>
      </c>
      <c r="K31" s="27">
        <v>14</v>
      </c>
      <c r="L31" s="27">
        <v>6</v>
      </c>
    </row>
    <row r="32" spans="1:12" s="27" customFormat="1" x14ac:dyDescent="0.25">
      <c r="A32" s="13">
        <v>17530</v>
      </c>
      <c r="B32" s="16" t="s">
        <v>378</v>
      </c>
      <c r="C32" s="13">
        <v>11</v>
      </c>
      <c r="D32" s="13" t="s">
        <v>689</v>
      </c>
      <c r="E32" s="13" t="s">
        <v>740</v>
      </c>
      <c r="F32" s="15" t="s">
        <v>700</v>
      </c>
      <c r="G32" s="13" t="s">
        <v>723</v>
      </c>
      <c r="H32" s="13" t="s">
        <v>701</v>
      </c>
      <c r="I32" t="str">
        <f t="shared" si="0"/>
        <v>02</v>
      </c>
      <c r="J32" t="str">
        <f t="shared" si="1"/>
        <v>12</v>
      </c>
      <c r="K32">
        <v>17</v>
      </c>
      <c r="L32" s="27">
        <v>6</v>
      </c>
    </row>
    <row r="33" spans="1:12" s="27" customFormat="1" x14ac:dyDescent="0.25">
      <c r="A33" s="24">
        <v>17903</v>
      </c>
      <c r="B33" s="25" t="s">
        <v>368</v>
      </c>
      <c r="C33" s="24">
        <v>15</v>
      </c>
      <c r="D33" s="24" t="s">
        <v>683</v>
      </c>
      <c r="E33" s="24" t="s">
        <v>740</v>
      </c>
      <c r="F33" s="26" t="s">
        <v>716</v>
      </c>
      <c r="G33" s="24" t="s">
        <v>722</v>
      </c>
      <c r="H33" s="24" t="s">
        <v>714</v>
      </c>
      <c r="I33" s="27" t="str">
        <f t="shared" si="0"/>
        <v>28</v>
      </c>
      <c r="J33" s="27" t="str">
        <f t="shared" si="1"/>
        <v>11</v>
      </c>
      <c r="K33" s="27">
        <v>12</v>
      </c>
      <c r="L33" s="27">
        <v>6</v>
      </c>
    </row>
    <row r="34" spans="1:12" x14ac:dyDescent="0.25">
      <c r="A34" s="13">
        <v>17904</v>
      </c>
      <c r="B34" s="16" t="s">
        <v>379</v>
      </c>
      <c r="C34" s="13">
        <v>16</v>
      </c>
      <c r="D34" s="13" t="s">
        <v>683</v>
      </c>
      <c r="E34" s="13" t="s">
        <v>740</v>
      </c>
      <c r="F34" s="15" t="s">
        <v>724</v>
      </c>
      <c r="G34" s="13" t="s">
        <v>722</v>
      </c>
      <c r="H34" s="13" t="s">
        <v>707</v>
      </c>
      <c r="I34" t="str">
        <f t="shared" si="0"/>
        <v>05</v>
      </c>
      <c r="J34" t="str">
        <f t="shared" si="1"/>
        <v>12</v>
      </c>
      <c r="K34">
        <v>19</v>
      </c>
      <c r="L34">
        <v>2</v>
      </c>
    </row>
    <row r="35" spans="1:12" ht="30" x14ac:dyDescent="0.25">
      <c r="A35" s="13">
        <v>17911</v>
      </c>
      <c r="B35" s="16" t="s">
        <v>383</v>
      </c>
      <c r="C35" s="13">
        <v>29</v>
      </c>
      <c r="D35" s="14" t="s">
        <v>738</v>
      </c>
      <c r="E35" s="13" t="s">
        <v>740</v>
      </c>
      <c r="F35" s="15" t="s">
        <v>717</v>
      </c>
      <c r="G35" s="13" t="s">
        <v>723</v>
      </c>
      <c r="H35" s="13" t="s">
        <v>702</v>
      </c>
      <c r="I35" t="str">
        <f t="shared" si="0"/>
        <v>01</v>
      </c>
      <c r="J35" t="str">
        <f t="shared" si="1"/>
        <v>12</v>
      </c>
      <c r="K35">
        <v>15</v>
      </c>
      <c r="L35">
        <v>2</v>
      </c>
    </row>
    <row r="36" spans="1:12" s="27" customFormat="1" x14ac:dyDescent="0.25">
      <c r="A36" s="13">
        <v>17912</v>
      </c>
      <c r="B36" s="16" t="s">
        <v>379</v>
      </c>
      <c r="C36" s="13">
        <v>21</v>
      </c>
      <c r="D36" s="13" t="s">
        <v>683</v>
      </c>
      <c r="E36" s="13" t="s">
        <v>740</v>
      </c>
      <c r="F36" s="15" t="s">
        <v>716</v>
      </c>
      <c r="G36" s="13" t="s">
        <v>723</v>
      </c>
      <c r="H36" s="13" t="s">
        <v>701</v>
      </c>
      <c r="I36" t="str">
        <f t="shared" si="0"/>
        <v>28</v>
      </c>
      <c r="J36" t="str">
        <f t="shared" si="1"/>
        <v>11</v>
      </c>
      <c r="K36">
        <v>11</v>
      </c>
      <c r="L36" s="27">
        <v>2</v>
      </c>
    </row>
    <row r="37" spans="1:12" s="27" customFormat="1" x14ac:dyDescent="0.25">
      <c r="A37" s="24">
        <v>22618</v>
      </c>
      <c r="B37" s="25" t="s">
        <v>452</v>
      </c>
      <c r="C37" s="24">
        <v>10</v>
      </c>
      <c r="D37" s="24" t="s">
        <v>690</v>
      </c>
      <c r="E37" s="24" t="s">
        <v>740</v>
      </c>
      <c r="F37" s="26" t="s">
        <v>715</v>
      </c>
      <c r="G37" s="24" t="s">
        <v>722</v>
      </c>
      <c r="H37" s="24" t="s">
        <v>705</v>
      </c>
      <c r="I37" s="27" t="str">
        <f t="shared" si="0"/>
        <v>27</v>
      </c>
      <c r="J37" s="27" t="str">
        <f t="shared" si="1"/>
        <v>11</v>
      </c>
      <c r="K37" s="27">
        <v>10</v>
      </c>
      <c r="L37" s="27">
        <v>2</v>
      </c>
    </row>
    <row r="38" spans="1:12" x14ac:dyDescent="0.25">
      <c r="A38" s="24">
        <v>22619</v>
      </c>
      <c r="B38" s="25" t="s">
        <v>453</v>
      </c>
      <c r="C38" s="24">
        <v>10</v>
      </c>
      <c r="D38" s="24" t="s">
        <v>690</v>
      </c>
      <c r="E38" s="24" t="s">
        <v>740</v>
      </c>
      <c r="F38" s="26" t="s">
        <v>717</v>
      </c>
      <c r="G38" s="24" t="s">
        <v>722</v>
      </c>
      <c r="H38" s="24" t="s">
        <v>706</v>
      </c>
      <c r="I38" s="27" t="str">
        <f t="shared" si="0"/>
        <v>01</v>
      </c>
      <c r="J38" s="27" t="str">
        <f t="shared" si="1"/>
        <v>12</v>
      </c>
      <c r="K38" s="27">
        <v>16</v>
      </c>
      <c r="L38">
        <v>3</v>
      </c>
    </row>
    <row r="39" spans="1:12" x14ac:dyDescent="0.25">
      <c r="A39" s="13">
        <v>28117</v>
      </c>
      <c r="B39" s="16" t="s">
        <v>565</v>
      </c>
      <c r="C39" s="13">
        <v>49</v>
      </c>
      <c r="D39" s="13" t="s">
        <v>679</v>
      </c>
      <c r="E39" s="13" t="s">
        <v>740</v>
      </c>
      <c r="F39" s="15" t="s">
        <v>725</v>
      </c>
      <c r="G39" s="13" t="s">
        <v>722</v>
      </c>
      <c r="H39" s="13" t="s">
        <v>730</v>
      </c>
      <c r="I39" t="str">
        <f t="shared" si="0"/>
        <v>21</v>
      </c>
      <c r="J39" t="str">
        <f t="shared" si="1"/>
        <v>11</v>
      </c>
      <c r="K39">
        <v>3</v>
      </c>
      <c r="L39">
        <v>3</v>
      </c>
    </row>
    <row r="40" spans="1:12" s="27" customFormat="1" x14ac:dyDescent="0.25">
      <c r="A40" s="13">
        <v>28117</v>
      </c>
      <c r="B40" s="16" t="s">
        <v>565</v>
      </c>
      <c r="C40" s="13">
        <v>33</v>
      </c>
      <c r="D40" s="13" t="s">
        <v>679</v>
      </c>
      <c r="E40" s="13" t="s">
        <v>726</v>
      </c>
      <c r="F40" s="15" t="s">
        <v>725</v>
      </c>
      <c r="G40" s="13" t="s">
        <v>722</v>
      </c>
      <c r="H40" s="13" t="s">
        <v>728</v>
      </c>
      <c r="I40" t="str">
        <f t="shared" si="0"/>
        <v>21</v>
      </c>
      <c r="J40" t="str">
        <f t="shared" si="1"/>
        <v>11</v>
      </c>
      <c r="K40">
        <v>3</v>
      </c>
      <c r="L40" s="27">
        <v>3</v>
      </c>
    </row>
    <row r="41" spans="1:12" s="27" customFormat="1" x14ac:dyDescent="0.25">
      <c r="A41" s="13">
        <v>28245</v>
      </c>
      <c r="B41" s="16" t="s">
        <v>581</v>
      </c>
      <c r="C41" s="13">
        <v>23</v>
      </c>
      <c r="D41" s="13" t="s">
        <v>682</v>
      </c>
      <c r="E41" s="13" t="s">
        <v>740</v>
      </c>
      <c r="F41" s="15" t="s">
        <v>725</v>
      </c>
      <c r="G41" s="13" t="s">
        <v>722</v>
      </c>
      <c r="H41" s="13" t="s">
        <v>710</v>
      </c>
      <c r="I41" t="str">
        <f t="shared" si="0"/>
        <v>21</v>
      </c>
      <c r="J41" t="str">
        <f t="shared" si="1"/>
        <v>11</v>
      </c>
      <c r="K41">
        <v>3</v>
      </c>
      <c r="L41" s="27">
        <v>3</v>
      </c>
    </row>
    <row r="42" spans="1:12" x14ac:dyDescent="0.25">
      <c r="A42" s="24">
        <v>28246</v>
      </c>
      <c r="B42" s="25" t="s">
        <v>673</v>
      </c>
      <c r="C42" s="24">
        <v>22</v>
      </c>
      <c r="D42" s="24" t="s">
        <v>682</v>
      </c>
      <c r="E42" s="24" t="s">
        <v>740</v>
      </c>
      <c r="F42" s="26" t="s">
        <v>719</v>
      </c>
      <c r="G42" s="24" t="s">
        <v>722</v>
      </c>
      <c r="H42" s="24" t="s">
        <v>710</v>
      </c>
      <c r="I42" s="27" t="str">
        <f t="shared" si="0"/>
        <v>24</v>
      </c>
      <c r="J42" s="27" t="str">
        <f t="shared" si="1"/>
        <v>11</v>
      </c>
      <c r="K42" s="27">
        <v>8</v>
      </c>
      <c r="L42">
        <v>4</v>
      </c>
    </row>
    <row r="43" spans="1:12" x14ac:dyDescent="0.25">
      <c r="A43" s="24">
        <v>28310</v>
      </c>
      <c r="B43" s="25" t="s">
        <v>591</v>
      </c>
      <c r="C43" s="24">
        <v>44</v>
      </c>
      <c r="D43" s="24" t="s">
        <v>679</v>
      </c>
      <c r="E43" s="24" t="s">
        <v>740</v>
      </c>
      <c r="F43" s="26" t="s">
        <v>719</v>
      </c>
      <c r="G43" s="24" t="s">
        <v>722</v>
      </c>
      <c r="H43" s="24" t="s">
        <v>730</v>
      </c>
      <c r="I43" s="27" t="str">
        <f t="shared" si="0"/>
        <v>24</v>
      </c>
      <c r="J43" s="27" t="str">
        <f t="shared" si="1"/>
        <v>11</v>
      </c>
      <c r="K43" s="27">
        <v>8</v>
      </c>
      <c r="L43">
        <v>4</v>
      </c>
    </row>
    <row r="44" spans="1:12" s="27" customFormat="1" x14ac:dyDescent="0.25">
      <c r="A44" s="24">
        <v>28310</v>
      </c>
      <c r="B44" s="25" t="s">
        <v>591</v>
      </c>
      <c r="C44" s="24">
        <v>33</v>
      </c>
      <c r="D44" s="24" t="s">
        <v>679</v>
      </c>
      <c r="E44" s="24" t="s">
        <v>726</v>
      </c>
      <c r="F44" s="26" t="s">
        <v>719</v>
      </c>
      <c r="G44" s="24" t="s">
        <v>722</v>
      </c>
      <c r="H44" s="24" t="s">
        <v>728</v>
      </c>
      <c r="I44" s="27" t="str">
        <f t="shared" si="0"/>
        <v>24</v>
      </c>
      <c r="J44" s="27" t="str">
        <f t="shared" si="1"/>
        <v>11</v>
      </c>
      <c r="K44" s="27">
        <v>8</v>
      </c>
      <c r="L44" s="27">
        <v>4</v>
      </c>
    </row>
    <row r="45" spans="1:12" x14ac:dyDescent="0.25">
      <c r="A45" s="13">
        <v>29102</v>
      </c>
      <c r="B45" s="16" t="s">
        <v>593</v>
      </c>
      <c r="C45" s="13">
        <v>21</v>
      </c>
      <c r="D45" s="13" t="s">
        <v>676</v>
      </c>
      <c r="E45" s="13" t="s">
        <v>740</v>
      </c>
      <c r="F45" s="15" t="s">
        <v>729</v>
      </c>
      <c r="G45" s="13" t="s">
        <v>722</v>
      </c>
      <c r="H45" s="13" t="s">
        <v>703</v>
      </c>
      <c r="I45" t="str">
        <f t="shared" si="0"/>
        <v>17</v>
      </c>
      <c r="J45" t="str">
        <f t="shared" si="1"/>
        <v>11</v>
      </c>
      <c r="K45">
        <v>1</v>
      </c>
      <c r="L45">
        <v>6</v>
      </c>
    </row>
    <row r="46" spans="1:12" s="27" customFormat="1" x14ac:dyDescent="0.25">
      <c r="A46" s="24" t="s">
        <v>93</v>
      </c>
      <c r="B46" s="25" t="s">
        <v>92</v>
      </c>
      <c r="C46" s="24">
        <v>24</v>
      </c>
      <c r="D46" s="24" t="s">
        <v>677</v>
      </c>
      <c r="E46" s="24" t="s">
        <v>726</v>
      </c>
      <c r="F46" s="26" t="s">
        <v>725</v>
      </c>
      <c r="G46" s="24" t="s">
        <v>723</v>
      </c>
      <c r="H46" s="24" t="s">
        <v>732</v>
      </c>
      <c r="I46" s="27" t="str">
        <f t="shared" si="0"/>
        <v>21</v>
      </c>
      <c r="J46" s="27" t="str">
        <f t="shared" si="1"/>
        <v>11</v>
      </c>
      <c r="K46" s="27">
        <v>2</v>
      </c>
      <c r="L46" s="27">
        <v>6</v>
      </c>
    </row>
    <row r="47" spans="1:12" x14ac:dyDescent="0.25">
      <c r="A47" s="13" t="s">
        <v>95</v>
      </c>
      <c r="B47" s="16" t="s">
        <v>94</v>
      </c>
      <c r="C47" s="13">
        <v>25</v>
      </c>
      <c r="D47" s="13" t="s">
        <v>677</v>
      </c>
      <c r="E47" s="13" t="s">
        <v>726</v>
      </c>
      <c r="F47" s="15" t="s">
        <v>719</v>
      </c>
      <c r="G47" s="13" t="s">
        <v>723</v>
      </c>
      <c r="H47" s="13" t="s">
        <v>749</v>
      </c>
      <c r="I47" t="str">
        <f t="shared" si="0"/>
        <v>24</v>
      </c>
      <c r="J47" t="str">
        <f t="shared" si="1"/>
        <v>11</v>
      </c>
      <c r="K47">
        <v>7</v>
      </c>
      <c r="L47">
        <v>7</v>
      </c>
    </row>
    <row r="48" spans="1:12" s="27" customFormat="1" x14ac:dyDescent="0.25">
      <c r="A48" s="13" t="s">
        <v>365</v>
      </c>
      <c r="B48" s="16" t="s">
        <v>364</v>
      </c>
      <c r="C48" s="13">
        <v>6</v>
      </c>
      <c r="D48" s="13" t="s">
        <v>683</v>
      </c>
      <c r="E48" s="13" t="s">
        <v>726</v>
      </c>
      <c r="F48" s="15" t="s">
        <v>718</v>
      </c>
      <c r="G48" s="13" t="s">
        <v>722</v>
      </c>
      <c r="H48" s="13" t="s">
        <v>711</v>
      </c>
      <c r="I48" t="str">
        <f t="shared" si="0"/>
        <v>22</v>
      </c>
      <c r="J48" t="str">
        <f t="shared" si="1"/>
        <v>11</v>
      </c>
      <c r="K48">
        <v>5</v>
      </c>
      <c r="L48" s="27">
        <v>2</v>
      </c>
    </row>
    <row r="49" spans="1:12" x14ac:dyDescent="0.25">
      <c r="A49" s="24" t="s">
        <v>380</v>
      </c>
      <c r="B49" s="25" t="s">
        <v>379</v>
      </c>
      <c r="C49" s="24">
        <v>9</v>
      </c>
      <c r="D49" s="24" t="s">
        <v>683</v>
      </c>
      <c r="E49" s="24" t="s">
        <v>726</v>
      </c>
      <c r="F49" s="26" t="s">
        <v>715</v>
      </c>
      <c r="G49" s="24" t="s">
        <v>722</v>
      </c>
      <c r="H49" s="24" t="s">
        <v>711</v>
      </c>
      <c r="I49" s="27" t="str">
        <f t="shared" si="0"/>
        <v>27</v>
      </c>
      <c r="J49" s="27" t="str">
        <f t="shared" si="1"/>
        <v>11</v>
      </c>
      <c r="K49" s="27">
        <v>10</v>
      </c>
      <c r="L49">
        <v>3</v>
      </c>
    </row>
  </sheetData>
  <sortState ref="A3:K49">
    <sortCondition ref="A3:A49"/>
    <sortCondition ref="K3:K4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8"/>
  <sheetViews>
    <sheetView topLeftCell="A130" workbookViewId="0">
      <selection activeCell="B85" sqref="B85"/>
    </sheetView>
  </sheetViews>
  <sheetFormatPr defaultRowHeight="15" x14ac:dyDescent="0.25"/>
  <cols>
    <col min="1" max="1" width="7.28515625" bestFit="1" customWidth="1"/>
    <col min="2" max="2" width="55.28515625" bestFit="1" customWidth="1"/>
    <col min="3" max="3" width="3" bestFit="1" customWidth="1"/>
    <col min="4" max="4" width="5" bestFit="1" customWidth="1"/>
  </cols>
  <sheetData>
    <row r="1" spans="1:4" x14ac:dyDescent="0.25">
      <c r="A1" s="1">
        <v>10</v>
      </c>
      <c r="B1" s="2" t="s">
        <v>0</v>
      </c>
      <c r="C1" s="2">
        <v>1</v>
      </c>
      <c r="D1" s="3">
        <v>1275</v>
      </c>
    </row>
    <row r="2" spans="1:4" x14ac:dyDescent="0.25">
      <c r="A2" s="4">
        <v>11</v>
      </c>
      <c r="B2" s="5" t="s">
        <v>1</v>
      </c>
      <c r="C2" s="5">
        <v>1</v>
      </c>
      <c r="D2" s="6">
        <v>525</v>
      </c>
    </row>
    <row r="3" spans="1:4" x14ac:dyDescent="0.25">
      <c r="A3" s="1">
        <v>11101</v>
      </c>
      <c r="B3" s="2" t="s">
        <v>2</v>
      </c>
      <c r="C3" s="2">
        <v>2</v>
      </c>
      <c r="D3" s="3">
        <v>125</v>
      </c>
    </row>
    <row r="4" spans="1:4" x14ac:dyDescent="0.25">
      <c r="A4" s="7" t="s">
        <v>3</v>
      </c>
      <c r="B4" s="5" t="s">
        <v>2</v>
      </c>
      <c r="C4" s="5">
        <v>2</v>
      </c>
      <c r="D4" s="6">
        <v>22</v>
      </c>
    </row>
    <row r="5" spans="1:4" x14ac:dyDescent="0.25">
      <c r="A5" s="8" t="s">
        <v>4</v>
      </c>
      <c r="B5" s="2" t="s">
        <v>5</v>
      </c>
      <c r="C5" s="2">
        <v>2</v>
      </c>
      <c r="D5" s="3">
        <v>22</v>
      </c>
    </row>
    <row r="6" spans="1:4" x14ac:dyDescent="0.25">
      <c r="A6" s="4">
        <v>11104</v>
      </c>
      <c r="B6" s="5" t="s">
        <v>6</v>
      </c>
      <c r="C6" s="5">
        <v>2</v>
      </c>
      <c r="D6" s="6">
        <v>78</v>
      </c>
    </row>
    <row r="7" spans="1:4" x14ac:dyDescent="0.25">
      <c r="A7" s="1">
        <v>11105</v>
      </c>
      <c r="B7" s="2" t="s">
        <v>7</v>
      </c>
      <c r="C7" s="2">
        <v>2</v>
      </c>
      <c r="D7" s="3">
        <v>93</v>
      </c>
    </row>
    <row r="8" spans="1:4" x14ac:dyDescent="0.25">
      <c r="A8" s="4">
        <v>11106</v>
      </c>
      <c r="B8" s="5" t="s">
        <v>8</v>
      </c>
      <c r="C8" s="5">
        <v>3</v>
      </c>
      <c r="D8" s="6">
        <v>130</v>
      </c>
    </row>
    <row r="9" spans="1:4" x14ac:dyDescent="0.25">
      <c r="A9" s="8" t="s">
        <v>9</v>
      </c>
      <c r="B9" s="2" t="s">
        <v>8</v>
      </c>
      <c r="C9" s="2">
        <v>3</v>
      </c>
      <c r="D9" s="3">
        <v>13</v>
      </c>
    </row>
    <row r="10" spans="1:4" x14ac:dyDescent="0.25">
      <c r="A10" s="4">
        <v>11109</v>
      </c>
      <c r="B10" s="5" t="s">
        <v>10</v>
      </c>
      <c r="C10" s="5">
        <v>3</v>
      </c>
      <c r="D10" s="6">
        <v>158</v>
      </c>
    </row>
    <row r="11" spans="1:4" x14ac:dyDescent="0.25">
      <c r="A11" s="8" t="s">
        <v>11</v>
      </c>
      <c r="B11" s="2" t="s">
        <v>10</v>
      </c>
      <c r="C11" s="2">
        <v>3</v>
      </c>
      <c r="D11" s="3">
        <v>13</v>
      </c>
    </row>
    <row r="12" spans="1:4" x14ac:dyDescent="0.25">
      <c r="A12" s="4">
        <v>11110</v>
      </c>
      <c r="B12" s="5" t="s">
        <v>12</v>
      </c>
      <c r="C12" s="5">
        <v>2</v>
      </c>
      <c r="D12" s="6">
        <v>261</v>
      </c>
    </row>
    <row r="13" spans="1:4" x14ac:dyDescent="0.25">
      <c r="A13" s="8" t="s">
        <v>13</v>
      </c>
      <c r="B13" s="2" t="s">
        <v>14</v>
      </c>
      <c r="C13" s="2">
        <v>2</v>
      </c>
      <c r="D13" s="3">
        <v>15</v>
      </c>
    </row>
    <row r="14" spans="1:4" x14ac:dyDescent="0.25">
      <c r="A14" s="4">
        <v>11111</v>
      </c>
      <c r="B14" s="5" t="s">
        <v>15</v>
      </c>
      <c r="C14" s="5">
        <v>3</v>
      </c>
      <c r="D14" s="6">
        <v>103</v>
      </c>
    </row>
    <row r="15" spans="1:4" x14ac:dyDescent="0.25">
      <c r="A15" s="8" t="s">
        <v>16</v>
      </c>
      <c r="B15" s="2" t="s">
        <v>17</v>
      </c>
      <c r="C15" s="2">
        <v>3</v>
      </c>
      <c r="D15" s="3">
        <v>40</v>
      </c>
    </row>
    <row r="16" spans="1:4" x14ac:dyDescent="0.25">
      <c r="A16" s="4">
        <v>11116</v>
      </c>
      <c r="B16" s="5" t="s">
        <v>18</v>
      </c>
      <c r="C16" s="5">
        <v>2</v>
      </c>
      <c r="D16" s="6">
        <v>48</v>
      </c>
    </row>
    <row r="17" spans="1:4" x14ac:dyDescent="0.25">
      <c r="A17" s="8" t="s">
        <v>19</v>
      </c>
      <c r="B17" s="2" t="s">
        <v>20</v>
      </c>
      <c r="C17" s="2">
        <v>3</v>
      </c>
      <c r="D17" s="3">
        <v>13</v>
      </c>
    </row>
    <row r="18" spans="1:4" x14ac:dyDescent="0.25">
      <c r="A18" s="4">
        <v>11202</v>
      </c>
      <c r="B18" s="5" t="s">
        <v>21</v>
      </c>
      <c r="C18" s="5">
        <v>3</v>
      </c>
      <c r="D18" s="6">
        <v>128</v>
      </c>
    </row>
    <row r="19" spans="1:4" x14ac:dyDescent="0.25">
      <c r="A19" s="1">
        <v>11203</v>
      </c>
      <c r="B19" s="2" t="s">
        <v>22</v>
      </c>
      <c r="C19" s="2">
        <v>3</v>
      </c>
      <c r="D19" s="3">
        <v>30</v>
      </c>
    </row>
    <row r="20" spans="1:4" x14ac:dyDescent="0.25">
      <c r="A20" s="7" t="s">
        <v>23</v>
      </c>
      <c r="B20" s="5" t="s">
        <v>22</v>
      </c>
      <c r="C20" s="5">
        <v>3</v>
      </c>
      <c r="D20" s="6">
        <v>40</v>
      </c>
    </row>
    <row r="21" spans="1:4" x14ac:dyDescent="0.25">
      <c r="A21" s="1">
        <v>11205</v>
      </c>
      <c r="B21" s="2" t="s">
        <v>24</v>
      </c>
      <c r="C21" s="2">
        <v>2</v>
      </c>
      <c r="D21" s="3">
        <v>113</v>
      </c>
    </row>
    <row r="22" spans="1:4" x14ac:dyDescent="0.25">
      <c r="A22" s="7" t="s">
        <v>25</v>
      </c>
      <c r="B22" s="5" t="s">
        <v>24</v>
      </c>
      <c r="C22" s="5">
        <v>2</v>
      </c>
      <c r="D22" s="6">
        <v>40</v>
      </c>
    </row>
    <row r="23" spans="1:4" x14ac:dyDescent="0.25">
      <c r="A23" s="1">
        <v>11206</v>
      </c>
      <c r="B23" s="2" t="s">
        <v>26</v>
      </c>
      <c r="C23" s="2">
        <v>3</v>
      </c>
      <c r="D23" s="3">
        <v>150</v>
      </c>
    </row>
    <row r="24" spans="1:4" x14ac:dyDescent="0.25">
      <c r="A24" s="7" t="s">
        <v>27</v>
      </c>
      <c r="B24" s="5" t="s">
        <v>26</v>
      </c>
      <c r="C24" s="5">
        <v>3</v>
      </c>
      <c r="D24" s="6">
        <v>13</v>
      </c>
    </row>
    <row r="25" spans="1:4" x14ac:dyDescent="0.25">
      <c r="A25" s="1">
        <v>11208</v>
      </c>
      <c r="B25" s="2" t="s">
        <v>28</v>
      </c>
      <c r="C25" s="2">
        <v>2</v>
      </c>
      <c r="D25" s="3">
        <v>99</v>
      </c>
    </row>
    <row r="26" spans="1:4" x14ac:dyDescent="0.25">
      <c r="A26" s="7" t="s">
        <v>29</v>
      </c>
      <c r="B26" s="5" t="s">
        <v>30</v>
      </c>
      <c r="C26" s="5">
        <v>2</v>
      </c>
      <c r="D26" s="6">
        <v>40</v>
      </c>
    </row>
    <row r="27" spans="1:4" x14ac:dyDescent="0.25">
      <c r="A27" s="1">
        <v>11209</v>
      </c>
      <c r="B27" s="2" t="s">
        <v>31</v>
      </c>
      <c r="C27" s="2">
        <v>3</v>
      </c>
      <c r="D27" s="3">
        <v>138</v>
      </c>
    </row>
    <row r="28" spans="1:4" x14ac:dyDescent="0.25">
      <c r="A28" s="7" t="s">
        <v>32</v>
      </c>
      <c r="B28" s="5" t="s">
        <v>31</v>
      </c>
      <c r="C28" s="5">
        <v>3</v>
      </c>
      <c r="D28" s="6">
        <v>40</v>
      </c>
    </row>
    <row r="29" spans="1:4" x14ac:dyDescent="0.25">
      <c r="A29" s="1">
        <v>11210</v>
      </c>
      <c r="B29" s="2" t="s">
        <v>33</v>
      </c>
      <c r="C29" s="2">
        <v>2</v>
      </c>
      <c r="D29" s="3">
        <v>24</v>
      </c>
    </row>
    <row r="30" spans="1:4" x14ac:dyDescent="0.25">
      <c r="A30" s="4">
        <v>11211</v>
      </c>
      <c r="B30" s="5" t="s">
        <v>34</v>
      </c>
      <c r="C30" s="5">
        <v>2</v>
      </c>
      <c r="D30" s="6">
        <v>149</v>
      </c>
    </row>
    <row r="31" spans="1:4" x14ac:dyDescent="0.25">
      <c r="A31" s="8" t="s">
        <v>35</v>
      </c>
      <c r="B31" s="2" t="s">
        <v>34</v>
      </c>
      <c r="C31" s="2">
        <v>2</v>
      </c>
      <c r="D31" s="3">
        <v>40</v>
      </c>
    </row>
    <row r="32" spans="1:4" x14ac:dyDescent="0.25">
      <c r="A32" s="4">
        <v>11214</v>
      </c>
      <c r="B32" s="5" t="s">
        <v>36</v>
      </c>
      <c r="C32" s="5">
        <v>2</v>
      </c>
      <c r="D32" s="6">
        <v>144</v>
      </c>
    </row>
    <row r="33" spans="1:4" x14ac:dyDescent="0.25">
      <c r="A33" s="8" t="s">
        <v>37</v>
      </c>
      <c r="B33" s="2" t="s">
        <v>38</v>
      </c>
      <c r="C33" s="2">
        <v>2</v>
      </c>
      <c r="D33" s="3">
        <v>40</v>
      </c>
    </row>
    <row r="34" spans="1:4" x14ac:dyDescent="0.25">
      <c r="A34" s="4">
        <v>11215</v>
      </c>
      <c r="B34" s="5" t="s">
        <v>39</v>
      </c>
      <c r="C34" s="5">
        <v>2</v>
      </c>
      <c r="D34" s="6">
        <v>143</v>
      </c>
    </row>
    <row r="35" spans="1:4" x14ac:dyDescent="0.25">
      <c r="A35" s="8" t="s">
        <v>40</v>
      </c>
      <c r="B35" s="2" t="s">
        <v>39</v>
      </c>
      <c r="C35" s="2">
        <v>2</v>
      </c>
      <c r="D35" s="3">
        <v>13</v>
      </c>
    </row>
    <row r="36" spans="1:4" x14ac:dyDescent="0.25">
      <c r="A36" s="4">
        <v>11216</v>
      </c>
      <c r="B36" s="5" t="s">
        <v>41</v>
      </c>
      <c r="C36" s="5">
        <v>2</v>
      </c>
      <c r="D36" s="6">
        <v>55</v>
      </c>
    </row>
    <row r="37" spans="1:4" x14ac:dyDescent="0.25">
      <c r="A37" s="1">
        <v>11221</v>
      </c>
      <c r="B37" s="2" t="s">
        <v>42</v>
      </c>
      <c r="C37" s="2">
        <v>2</v>
      </c>
      <c r="D37" s="3">
        <v>20</v>
      </c>
    </row>
    <row r="38" spans="1:4" x14ac:dyDescent="0.25">
      <c r="A38" s="4">
        <v>11301</v>
      </c>
      <c r="B38" s="5" t="s">
        <v>43</v>
      </c>
      <c r="C38" s="5">
        <v>2</v>
      </c>
      <c r="D38" s="6">
        <v>141</v>
      </c>
    </row>
    <row r="39" spans="1:4" x14ac:dyDescent="0.25">
      <c r="A39" s="1">
        <v>11302</v>
      </c>
      <c r="B39" s="2" t="s">
        <v>44</v>
      </c>
      <c r="C39" s="2">
        <v>2</v>
      </c>
      <c r="D39" s="3">
        <v>40</v>
      </c>
    </row>
    <row r="40" spans="1:4" x14ac:dyDescent="0.25">
      <c r="A40" s="7" t="s">
        <v>45</v>
      </c>
      <c r="B40" s="5" t="s">
        <v>46</v>
      </c>
      <c r="C40" s="5">
        <v>2</v>
      </c>
      <c r="D40" s="6">
        <v>37</v>
      </c>
    </row>
    <row r="41" spans="1:4" x14ac:dyDescent="0.25">
      <c r="A41" s="1">
        <v>11402</v>
      </c>
      <c r="B41" s="2" t="s">
        <v>47</v>
      </c>
      <c r="C41" s="2">
        <v>2</v>
      </c>
      <c r="D41" s="3">
        <v>184</v>
      </c>
    </row>
    <row r="42" spans="1:4" x14ac:dyDescent="0.25">
      <c r="A42" s="7" t="s">
        <v>48</v>
      </c>
      <c r="B42" s="5" t="s">
        <v>47</v>
      </c>
      <c r="C42" s="5">
        <v>2</v>
      </c>
      <c r="D42" s="6">
        <v>13</v>
      </c>
    </row>
    <row r="43" spans="1:4" x14ac:dyDescent="0.25">
      <c r="A43" s="1">
        <v>11403</v>
      </c>
      <c r="B43" s="2" t="s">
        <v>49</v>
      </c>
      <c r="C43" s="2">
        <v>2</v>
      </c>
      <c r="D43" s="3">
        <v>37</v>
      </c>
    </row>
    <row r="44" spans="1:4" x14ac:dyDescent="0.25">
      <c r="A44" s="4">
        <v>11404</v>
      </c>
      <c r="B44" s="5" t="s">
        <v>50</v>
      </c>
      <c r="C44" s="5">
        <v>2</v>
      </c>
      <c r="D44" s="6">
        <v>136</v>
      </c>
    </row>
    <row r="45" spans="1:4" x14ac:dyDescent="0.25">
      <c r="A45" s="8" t="s">
        <v>51</v>
      </c>
      <c r="B45" s="2" t="s">
        <v>50</v>
      </c>
      <c r="C45" s="2">
        <v>2</v>
      </c>
      <c r="D45" s="3">
        <v>40</v>
      </c>
    </row>
    <row r="46" spans="1:4" x14ac:dyDescent="0.25">
      <c r="A46" s="4">
        <v>11405</v>
      </c>
      <c r="B46" s="5" t="s">
        <v>52</v>
      </c>
      <c r="C46" s="5">
        <v>2</v>
      </c>
      <c r="D46" s="6">
        <v>35</v>
      </c>
    </row>
    <row r="47" spans="1:4" x14ac:dyDescent="0.25">
      <c r="A47" s="1">
        <v>11406</v>
      </c>
      <c r="B47" s="2" t="s">
        <v>53</v>
      </c>
      <c r="C47" s="2">
        <v>2</v>
      </c>
      <c r="D47" s="3">
        <v>110</v>
      </c>
    </row>
    <row r="48" spans="1:4" x14ac:dyDescent="0.25">
      <c r="A48" s="4">
        <v>11407</v>
      </c>
      <c r="B48" s="5" t="s">
        <v>54</v>
      </c>
      <c r="C48" s="5">
        <v>2</v>
      </c>
      <c r="D48" s="6">
        <v>19</v>
      </c>
    </row>
    <row r="49" spans="1:4" x14ac:dyDescent="0.25">
      <c r="A49" s="1">
        <v>11408</v>
      </c>
      <c r="B49" s="2" t="s">
        <v>55</v>
      </c>
      <c r="C49" s="2">
        <v>2</v>
      </c>
      <c r="D49" s="3">
        <v>165</v>
      </c>
    </row>
    <row r="50" spans="1:4" x14ac:dyDescent="0.25">
      <c r="A50" s="4">
        <v>11412</v>
      </c>
      <c r="B50" s="5" t="s">
        <v>56</v>
      </c>
      <c r="C50" s="5">
        <v>2</v>
      </c>
      <c r="D50" s="6">
        <v>97</v>
      </c>
    </row>
    <row r="51" spans="1:4" x14ac:dyDescent="0.25">
      <c r="A51" s="1">
        <v>11414</v>
      </c>
      <c r="B51" s="2" t="s">
        <v>57</v>
      </c>
      <c r="C51" s="2">
        <v>2</v>
      </c>
      <c r="D51" s="3">
        <v>93</v>
      </c>
    </row>
    <row r="52" spans="1:4" x14ac:dyDescent="0.25">
      <c r="A52" s="4">
        <v>11417</v>
      </c>
      <c r="B52" s="5" t="s">
        <v>58</v>
      </c>
      <c r="C52" s="5">
        <v>2</v>
      </c>
      <c r="D52" s="6">
        <v>101</v>
      </c>
    </row>
    <row r="53" spans="1:4" x14ac:dyDescent="0.25">
      <c r="A53" s="1">
        <v>11418</v>
      </c>
      <c r="B53" s="2" t="s">
        <v>59</v>
      </c>
      <c r="C53" s="2">
        <v>2</v>
      </c>
      <c r="D53" s="3">
        <v>89</v>
      </c>
    </row>
    <row r="54" spans="1:4" x14ac:dyDescent="0.25">
      <c r="A54" s="4">
        <v>11419</v>
      </c>
      <c r="B54" s="5" t="s">
        <v>60</v>
      </c>
      <c r="C54" s="5">
        <v>2</v>
      </c>
      <c r="D54" s="6">
        <v>96</v>
      </c>
    </row>
    <row r="55" spans="1:4" x14ac:dyDescent="0.25">
      <c r="A55" s="1">
        <v>11425</v>
      </c>
      <c r="B55" s="2" t="s">
        <v>61</v>
      </c>
      <c r="C55" s="2">
        <v>4</v>
      </c>
      <c r="D55" s="3">
        <v>80</v>
      </c>
    </row>
    <row r="56" spans="1:4" x14ac:dyDescent="0.25">
      <c r="A56" s="4">
        <v>11428</v>
      </c>
      <c r="B56" s="5" t="s">
        <v>62</v>
      </c>
      <c r="C56" s="5">
        <v>2</v>
      </c>
      <c r="D56" s="6">
        <v>58</v>
      </c>
    </row>
    <row r="57" spans="1:4" x14ac:dyDescent="0.25">
      <c r="A57" s="1">
        <v>11430</v>
      </c>
      <c r="B57" s="2" t="s">
        <v>63</v>
      </c>
      <c r="C57" s="2">
        <v>2</v>
      </c>
      <c r="D57" s="3">
        <v>56</v>
      </c>
    </row>
    <row r="58" spans="1:4" x14ac:dyDescent="0.25">
      <c r="A58" s="4">
        <v>11432</v>
      </c>
      <c r="B58" s="5" t="s">
        <v>64</v>
      </c>
      <c r="C58" s="5">
        <v>2</v>
      </c>
      <c r="D58" s="6">
        <v>90</v>
      </c>
    </row>
    <row r="59" spans="1:4" x14ac:dyDescent="0.25">
      <c r="A59" s="1">
        <v>11433</v>
      </c>
      <c r="B59" s="2" t="s">
        <v>65</v>
      </c>
      <c r="C59" s="2">
        <v>2</v>
      </c>
      <c r="D59" s="3">
        <v>97</v>
      </c>
    </row>
    <row r="60" spans="1:4" x14ac:dyDescent="0.25">
      <c r="A60" s="4">
        <v>11435</v>
      </c>
      <c r="B60" s="5" t="s">
        <v>66</v>
      </c>
      <c r="C60" s="5">
        <v>2</v>
      </c>
      <c r="D60" s="6">
        <v>107</v>
      </c>
    </row>
    <row r="61" spans="1:4" x14ac:dyDescent="0.25">
      <c r="A61" s="1">
        <v>11436</v>
      </c>
      <c r="B61" s="2" t="s">
        <v>67</v>
      </c>
      <c r="C61" s="2">
        <v>2</v>
      </c>
      <c r="D61" s="3">
        <v>44</v>
      </c>
    </row>
    <row r="62" spans="1:4" x14ac:dyDescent="0.25">
      <c r="A62" s="4">
        <v>11440</v>
      </c>
      <c r="B62" s="5" t="s">
        <v>68</v>
      </c>
      <c r="C62" s="5">
        <v>2</v>
      </c>
      <c r="D62" s="6">
        <v>55</v>
      </c>
    </row>
    <row r="63" spans="1:4" x14ac:dyDescent="0.25">
      <c r="A63" s="1">
        <v>11441</v>
      </c>
      <c r="B63" s="2" t="s">
        <v>69</v>
      </c>
      <c r="C63" s="2">
        <v>2</v>
      </c>
      <c r="D63" s="3">
        <v>89</v>
      </c>
    </row>
    <row r="64" spans="1:4" x14ac:dyDescent="0.25">
      <c r="A64" s="4">
        <v>11611</v>
      </c>
      <c r="B64" s="5" t="s">
        <v>70</v>
      </c>
      <c r="C64" s="5">
        <v>6</v>
      </c>
      <c r="D64" s="6">
        <v>36</v>
      </c>
    </row>
    <row r="65" spans="1:4" x14ac:dyDescent="0.25">
      <c r="A65" s="1">
        <v>11701</v>
      </c>
      <c r="B65" s="2" t="s">
        <v>71</v>
      </c>
      <c r="C65" s="2">
        <v>5</v>
      </c>
      <c r="D65" s="3">
        <v>62</v>
      </c>
    </row>
    <row r="66" spans="1:4" x14ac:dyDescent="0.25">
      <c r="A66" s="4">
        <v>11702</v>
      </c>
      <c r="B66" s="5" t="s">
        <v>72</v>
      </c>
      <c r="C66" s="5">
        <v>5</v>
      </c>
      <c r="D66" s="6">
        <v>68</v>
      </c>
    </row>
    <row r="67" spans="1:4" x14ac:dyDescent="0.25">
      <c r="A67" s="1">
        <v>12101</v>
      </c>
      <c r="B67" s="2" t="s">
        <v>73</v>
      </c>
      <c r="C67" s="2">
        <v>3</v>
      </c>
      <c r="D67" s="3">
        <v>20</v>
      </c>
    </row>
    <row r="68" spans="1:4" x14ac:dyDescent="0.25">
      <c r="A68" s="7" t="s">
        <v>74</v>
      </c>
      <c r="B68" s="5" t="s">
        <v>73</v>
      </c>
      <c r="C68" s="5">
        <v>3</v>
      </c>
      <c r="D68" s="6">
        <v>27</v>
      </c>
    </row>
    <row r="69" spans="1:4" x14ac:dyDescent="0.25">
      <c r="A69" s="1">
        <v>12102</v>
      </c>
      <c r="B69" s="2" t="s">
        <v>75</v>
      </c>
      <c r="C69" s="2">
        <v>5</v>
      </c>
      <c r="D69" s="3">
        <v>93</v>
      </c>
    </row>
    <row r="70" spans="1:4" x14ac:dyDescent="0.25">
      <c r="A70" s="7" t="s">
        <v>76</v>
      </c>
      <c r="B70" s="5" t="s">
        <v>75</v>
      </c>
      <c r="C70" s="5">
        <v>5</v>
      </c>
      <c r="D70" s="6">
        <v>13</v>
      </c>
    </row>
    <row r="71" spans="1:4" x14ac:dyDescent="0.25">
      <c r="A71" s="1">
        <v>12105</v>
      </c>
      <c r="B71" s="2" t="s">
        <v>77</v>
      </c>
      <c r="C71" s="2">
        <v>3</v>
      </c>
      <c r="D71" s="3">
        <v>85</v>
      </c>
    </row>
    <row r="72" spans="1:4" x14ac:dyDescent="0.25">
      <c r="A72" s="4">
        <v>12106</v>
      </c>
      <c r="B72" s="5" t="s">
        <v>78</v>
      </c>
      <c r="C72" s="5">
        <v>2</v>
      </c>
      <c r="D72" s="6">
        <v>63</v>
      </c>
    </row>
    <row r="73" spans="1:4" x14ac:dyDescent="0.25">
      <c r="A73" s="8" t="s">
        <v>79</v>
      </c>
      <c r="B73" s="2" t="s">
        <v>78</v>
      </c>
      <c r="C73" s="2">
        <v>2</v>
      </c>
      <c r="D73" s="3">
        <v>27</v>
      </c>
    </row>
    <row r="74" spans="1:4" x14ac:dyDescent="0.25">
      <c r="A74" s="4">
        <v>12108</v>
      </c>
      <c r="B74" s="5" t="s">
        <v>80</v>
      </c>
      <c r="C74" s="5">
        <v>3</v>
      </c>
      <c r="D74" s="6">
        <v>91</v>
      </c>
    </row>
    <row r="75" spans="1:4" x14ac:dyDescent="0.25">
      <c r="A75" s="1">
        <v>12111</v>
      </c>
      <c r="B75" s="2" t="s">
        <v>81</v>
      </c>
      <c r="C75" s="2">
        <v>2</v>
      </c>
      <c r="D75" s="3">
        <v>44</v>
      </c>
    </row>
    <row r="76" spans="1:4" x14ac:dyDescent="0.25">
      <c r="A76" s="7" t="s">
        <v>82</v>
      </c>
      <c r="B76" s="5" t="s">
        <v>83</v>
      </c>
      <c r="C76" s="5">
        <v>4</v>
      </c>
      <c r="D76" s="6">
        <v>13</v>
      </c>
    </row>
    <row r="77" spans="1:4" x14ac:dyDescent="0.25">
      <c r="A77" s="1">
        <v>12203</v>
      </c>
      <c r="B77" s="2" t="s">
        <v>84</v>
      </c>
      <c r="C77" s="2">
        <v>3</v>
      </c>
      <c r="D77" s="3">
        <v>74</v>
      </c>
    </row>
    <row r="78" spans="1:4" x14ac:dyDescent="0.25">
      <c r="A78" s="7" t="s">
        <v>85</v>
      </c>
      <c r="B78" s="5" t="s">
        <v>84</v>
      </c>
      <c r="C78" s="5">
        <v>3</v>
      </c>
      <c r="D78" s="6">
        <v>13</v>
      </c>
    </row>
    <row r="79" spans="1:4" x14ac:dyDescent="0.25">
      <c r="A79" s="1">
        <v>12205</v>
      </c>
      <c r="B79" s="2" t="s">
        <v>86</v>
      </c>
      <c r="C79" s="2">
        <v>4</v>
      </c>
      <c r="D79" s="3">
        <v>87</v>
      </c>
    </row>
    <row r="80" spans="1:4" x14ac:dyDescent="0.25">
      <c r="A80" s="7" t="s">
        <v>87</v>
      </c>
      <c r="B80" s="5" t="s">
        <v>86</v>
      </c>
      <c r="C80" s="5">
        <v>4</v>
      </c>
      <c r="D80" s="6">
        <v>13</v>
      </c>
    </row>
    <row r="81" spans="1:4" x14ac:dyDescent="0.25">
      <c r="A81" s="1">
        <v>12206</v>
      </c>
      <c r="B81" s="2" t="s">
        <v>88</v>
      </c>
      <c r="C81" s="2">
        <v>3</v>
      </c>
      <c r="D81" s="3">
        <v>87</v>
      </c>
    </row>
    <row r="82" spans="1:4" x14ac:dyDescent="0.25">
      <c r="A82" s="7" t="s">
        <v>89</v>
      </c>
      <c r="B82" s="5" t="s">
        <v>88</v>
      </c>
      <c r="C82" s="5">
        <v>3</v>
      </c>
      <c r="D82" s="6">
        <v>13</v>
      </c>
    </row>
    <row r="83" spans="1:4" x14ac:dyDescent="0.25">
      <c r="A83" s="1">
        <v>12209</v>
      </c>
      <c r="B83" s="2" t="s">
        <v>90</v>
      </c>
      <c r="C83" s="2">
        <v>2</v>
      </c>
      <c r="D83" s="3">
        <v>19</v>
      </c>
    </row>
    <row r="84" spans="1:4" x14ac:dyDescent="0.25">
      <c r="A84" s="4">
        <v>12211</v>
      </c>
      <c r="B84" s="5" t="s">
        <v>91</v>
      </c>
      <c r="C84" s="5">
        <v>6</v>
      </c>
      <c r="D84" s="6">
        <v>19</v>
      </c>
    </row>
    <row r="85" spans="1:4" x14ac:dyDescent="0.25">
      <c r="A85" s="1">
        <v>12212</v>
      </c>
      <c r="B85" s="2" t="s">
        <v>92</v>
      </c>
      <c r="C85" s="2">
        <v>3</v>
      </c>
      <c r="D85" s="3">
        <v>19</v>
      </c>
    </row>
    <row r="86" spans="1:4" x14ac:dyDescent="0.25">
      <c r="A86" s="7" t="s">
        <v>93</v>
      </c>
      <c r="B86" s="5" t="s">
        <v>92</v>
      </c>
      <c r="C86" s="5">
        <v>2</v>
      </c>
      <c r="D86" s="6">
        <v>24</v>
      </c>
    </row>
    <row r="87" spans="1:4" x14ac:dyDescent="0.25">
      <c r="A87" s="1">
        <v>12213</v>
      </c>
      <c r="B87" s="2" t="s">
        <v>94</v>
      </c>
      <c r="C87" s="2">
        <v>3</v>
      </c>
      <c r="D87" s="3">
        <v>19</v>
      </c>
    </row>
    <row r="88" spans="1:4" x14ac:dyDescent="0.25">
      <c r="A88" s="7" t="s">
        <v>95</v>
      </c>
      <c r="B88" s="5" t="s">
        <v>94</v>
      </c>
      <c r="C88" s="5">
        <v>2</v>
      </c>
      <c r="D88" s="6">
        <v>25</v>
      </c>
    </row>
    <row r="89" spans="1:4" x14ac:dyDescent="0.25">
      <c r="A89" s="1">
        <v>12214</v>
      </c>
      <c r="B89" s="2" t="s">
        <v>96</v>
      </c>
      <c r="C89" s="2">
        <v>5</v>
      </c>
      <c r="D89" s="3">
        <v>20</v>
      </c>
    </row>
    <row r="90" spans="1:4" x14ac:dyDescent="0.25">
      <c r="A90" s="4">
        <v>12215</v>
      </c>
      <c r="B90" s="5" t="s">
        <v>97</v>
      </c>
      <c r="C90" s="5">
        <v>5</v>
      </c>
      <c r="D90" s="6">
        <v>25</v>
      </c>
    </row>
    <row r="91" spans="1:4" x14ac:dyDescent="0.25">
      <c r="A91" s="1">
        <v>12301</v>
      </c>
      <c r="B91" s="2" t="s">
        <v>98</v>
      </c>
      <c r="C91" s="2">
        <v>2</v>
      </c>
      <c r="D91" s="3">
        <v>65</v>
      </c>
    </row>
    <row r="92" spans="1:4" x14ac:dyDescent="0.25">
      <c r="A92" s="4">
        <v>12302</v>
      </c>
      <c r="B92" s="5" t="s">
        <v>99</v>
      </c>
      <c r="C92" s="5">
        <v>2</v>
      </c>
      <c r="D92" s="6">
        <v>23</v>
      </c>
    </row>
    <row r="93" spans="1:4" x14ac:dyDescent="0.25">
      <c r="A93" s="1">
        <v>12305</v>
      </c>
      <c r="B93" s="2" t="s">
        <v>100</v>
      </c>
      <c r="C93" s="2">
        <v>5</v>
      </c>
      <c r="D93" s="3">
        <v>72</v>
      </c>
    </row>
    <row r="94" spans="1:4" x14ac:dyDescent="0.25">
      <c r="A94" s="4">
        <v>12306</v>
      </c>
      <c r="B94" s="5" t="s">
        <v>101</v>
      </c>
      <c r="C94" s="5">
        <v>2</v>
      </c>
      <c r="D94" s="6">
        <v>53</v>
      </c>
    </row>
    <row r="95" spans="1:4" x14ac:dyDescent="0.25">
      <c r="A95" s="1">
        <v>12307</v>
      </c>
      <c r="B95" s="2" t="s">
        <v>102</v>
      </c>
      <c r="C95" s="2">
        <v>5</v>
      </c>
      <c r="D95" s="3">
        <v>63</v>
      </c>
    </row>
    <row r="96" spans="1:4" x14ac:dyDescent="0.25">
      <c r="A96" s="4">
        <v>12308</v>
      </c>
      <c r="B96" s="5" t="s">
        <v>103</v>
      </c>
      <c r="C96" s="5">
        <v>3</v>
      </c>
      <c r="D96" s="6">
        <v>70</v>
      </c>
    </row>
    <row r="97" spans="1:4" x14ac:dyDescent="0.25">
      <c r="A97" s="1">
        <v>12314</v>
      </c>
      <c r="B97" s="2" t="s">
        <v>104</v>
      </c>
      <c r="C97" s="2">
        <v>3</v>
      </c>
      <c r="D97" s="3">
        <v>69</v>
      </c>
    </row>
    <row r="98" spans="1:4" x14ac:dyDescent="0.25">
      <c r="A98" s="4">
        <v>12317</v>
      </c>
      <c r="B98" s="5" t="s">
        <v>105</v>
      </c>
      <c r="C98" s="5">
        <v>2</v>
      </c>
      <c r="D98" s="6">
        <v>47</v>
      </c>
    </row>
    <row r="99" spans="1:4" x14ac:dyDescent="0.25">
      <c r="A99" s="1">
        <v>12318</v>
      </c>
      <c r="B99" s="2" t="s">
        <v>106</v>
      </c>
      <c r="C99" s="2">
        <v>3</v>
      </c>
      <c r="D99" s="3">
        <v>73</v>
      </c>
    </row>
    <row r="100" spans="1:4" x14ac:dyDescent="0.25">
      <c r="A100" s="4">
        <v>12324</v>
      </c>
      <c r="B100" s="5" t="s">
        <v>107</v>
      </c>
      <c r="C100" s="5">
        <v>6</v>
      </c>
      <c r="D100" s="6">
        <v>26</v>
      </c>
    </row>
    <row r="101" spans="1:4" x14ac:dyDescent="0.25">
      <c r="A101" s="1">
        <v>12324</v>
      </c>
      <c r="B101" s="2" t="s">
        <v>107</v>
      </c>
      <c r="C101" s="2">
        <v>10</v>
      </c>
      <c r="D101" s="3">
        <v>19</v>
      </c>
    </row>
    <row r="102" spans="1:4" x14ac:dyDescent="0.25">
      <c r="A102" s="4">
        <v>12325</v>
      </c>
      <c r="B102" s="5" t="s">
        <v>108</v>
      </c>
      <c r="C102" s="5">
        <v>2</v>
      </c>
      <c r="D102" s="6">
        <v>22</v>
      </c>
    </row>
    <row r="103" spans="1:4" x14ac:dyDescent="0.25">
      <c r="A103" s="1">
        <v>12401</v>
      </c>
      <c r="B103" s="2" t="s">
        <v>109</v>
      </c>
      <c r="C103" s="2">
        <v>3</v>
      </c>
      <c r="D103" s="3">
        <v>97</v>
      </c>
    </row>
    <row r="104" spans="1:4" x14ac:dyDescent="0.25">
      <c r="A104" s="4">
        <v>12501</v>
      </c>
      <c r="B104" s="5" t="s">
        <v>110</v>
      </c>
      <c r="C104" s="5">
        <v>2</v>
      </c>
      <c r="D104" s="6">
        <v>104</v>
      </c>
    </row>
    <row r="105" spans="1:4" x14ac:dyDescent="0.25">
      <c r="A105" s="8" t="s">
        <v>111</v>
      </c>
      <c r="B105" s="2" t="s">
        <v>112</v>
      </c>
      <c r="C105" s="2">
        <v>4</v>
      </c>
      <c r="D105" s="3">
        <v>9</v>
      </c>
    </row>
    <row r="106" spans="1:4" x14ac:dyDescent="0.25">
      <c r="A106" s="4">
        <v>13102</v>
      </c>
      <c r="B106" s="5" t="s">
        <v>113</v>
      </c>
      <c r="C106" s="5">
        <v>4</v>
      </c>
      <c r="D106" s="6">
        <v>299</v>
      </c>
    </row>
    <row r="107" spans="1:4" x14ac:dyDescent="0.25">
      <c r="A107" s="1">
        <v>13106</v>
      </c>
      <c r="B107" s="2" t="s">
        <v>114</v>
      </c>
      <c r="C107" s="2">
        <v>4</v>
      </c>
      <c r="D107" s="3">
        <v>59</v>
      </c>
    </row>
    <row r="108" spans="1:4" x14ac:dyDescent="0.25">
      <c r="A108" s="4">
        <v>13114</v>
      </c>
      <c r="B108" s="5" t="s">
        <v>115</v>
      </c>
      <c r="C108" s="5">
        <v>3</v>
      </c>
      <c r="D108" s="6">
        <v>84</v>
      </c>
    </row>
    <row r="109" spans="1:4" x14ac:dyDescent="0.25">
      <c r="A109" s="8" t="s">
        <v>116</v>
      </c>
      <c r="B109" s="2" t="s">
        <v>117</v>
      </c>
      <c r="C109" s="2">
        <v>3</v>
      </c>
      <c r="D109" s="3">
        <v>27</v>
      </c>
    </row>
    <row r="110" spans="1:4" x14ac:dyDescent="0.25">
      <c r="A110" s="4">
        <v>13120</v>
      </c>
      <c r="B110" s="5" t="s">
        <v>118</v>
      </c>
      <c r="C110" s="5">
        <v>3</v>
      </c>
      <c r="D110" s="6">
        <v>43</v>
      </c>
    </row>
    <row r="111" spans="1:4" x14ac:dyDescent="0.25">
      <c r="A111" s="8" t="s">
        <v>119</v>
      </c>
      <c r="B111" s="2" t="s">
        <v>120</v>
      </c>
      <c r="C111" s="2">
        <v>3</v>
      </c>
      <c r="D111" s="3">
        <v>31</v>
      </c>
    </row>
    <row r="112" spans="1:4" x14ac:dyDescent="0.25">
      <c r="A112" s="4">
        <v>13157</v>
      </c>
      <c r="B112" s="5" t="s">
        <v>107</v>
      </c>
      <c r="C112" s="5">
        <v>6</v>
      </c>
      <c r="D112" s="6">
        <v>7</v>
      </c>
    </row>
    <row r="113" spans="1:4" x14ac:dyDescent="0.25">
      <c r="A113" s="1">
        <v>13157</v>
      </c>
      <c r="B113" s="2" t="s">
        <v>107</v>
      </c>
      <c r="C113" s="2">
        <v>10</v>
      </c>
      <c r="D113" s="3">
        <v>17</v>
      </c>
    </row>
    <row r="114" spans="1:4" x14ac:dyDescent="0.25">
      <c r="A114" s="4">
        <v>13161</v>
      </c>
      <c r="B114" s="5" t="s">
        <v>121</v>
      </c>
      <c r="C114" s="5">
        <v>4</v>
      </c>
      <c r="D114" s="6">
        <v>51</v>
      </c>
    </row>
    <row r="115" spans="1:4" x14ac:dyDescent="0.25">
      <c r="A115" s="1">
        <v>13162</v>
      </c>
      <c r="B115" s="2" t="s">
        <v>122</v>
      </c>
      <c r="C115" s="2">
        <v>3</v>
      </c>
      <c r="D115" s="3">
        <v>18</v>
      </c>
    </row>
    <row r="116" spans="1:4" x14ac:dyDescent="0.25">
      <c r="A116" s="4">
        <v>13171</v>
      </c>
      <c r="B116" s="5" t="s">
        <v>123</v>
      </c>
      <c r="C116" s="5">
        <v>2</v>
      </c>
      <c r="D116" s="6">
        <v>139</v>
      </c>
    </row>
    <row r="117" spans="1:4" x14ac:dyDescent="0.25">
      <c r="A117" s="8" t="s">
        <v>124</v>
      </c>
      <c r="B117" s="2" t="s">
        <v>123</v>
      </c>
      <c r="C117" s="2">
        <v>2</v>
      </c>
      <c r="D117" s="3">
        <v>13</v>
      </c>
    </row>
    <row r="118" spans="1:4" x14ac:dyDescent="0.25">
      <c r="A118" s="4">
        <v>13182</v>
      </c>
      <c r="B118" s="5" t="s">
        <v>125</v>
      </c>
      <c r="C118" s="5">
        <v>5</v>
      </c>
      <c r="D118" s="6">
        <v>59</v>
      </c>
    </row>
    <row r="119" spans="1:4" x14ac:dyDescent="0.25">
      <c r="A119" s="1">
        <v>13188</v>
      </c>
      <c r="B119" s="2" t="s">
        <v>126</v>
      </c>
      <c r="C119" s="2">
        <v>2</v>
      </c>
      <c r="D119" s="3">
        <v>24</v>
      </c>
    </row>
    <row r="120" spans="1:4" x14ac:dyDescent="0.25">
      <c r="A120" s="4">
        <v>13201</v>
      </c>
      <c r="B120" s="5" t="s">
        <v>127</v>
      </c>
      <c r="C120" s="5">
        <v>3</v>
      </c>
      <c r="D120" s="6">
        <v>88</v>
      </c>
    </row>
    <row r="121" spans="1:4" x14ac:dyDescent="0.25">
      <c r="A121" s="1">
        <v>13203</v>
      </c>
      <c r="B121" s="2" t="s">
        <v>128</v>
      </c>
      <c r="C121" s="2">
        <v>3</v>
      </c>
      <c r="D121" s="3">
        <v>79</v>
      </c>
    </row>
    <row r="122" spans="1:4" x14ac:dyDescent="0.25">
      <c r="A122" s="4">
        <v>13205</v>
      </c>
      <c r="B122" s="5" t="s">
        <v>129</v>
      </c>
      <c r="C122" s="5">
        <v>3</v>
      </c>
      <c r="D122" s="6">
        <v>78</v>
      </c>
    </row>
    <row r="123" spans="1:4" x14ac:dyDescent="0.25">
      <c r="A123" s="1">
        <v>13207</v>
      </c>
      <c r="B123" s="2" t="s">
        <v>130</v>
      </c>
      <c r="C123" s="2">
        <v>4</v>
      </c>
      <c r="D123" s="3">
        <v>85</v>
      </c>
    </row>
    <row r="124" spans="1:4" x14ac:dyDescent="0.25">
      <c r="A124" s="4">
        <v>13209</v>
      </c>
      <c r="B124" s="5" t="s">
        <v>131</v>
      </c>
      <c r="C124" s="5">
        <v>4</v>
      </c>
      <c r="D124" s="6">
        <v>53</v>
      </c>
    </row>
    <row r="125" spans="1:4" x14ac:dyDescent="0.25">
      <c r="A125" s="1">
        <v>13212</v>
      </c>
      <c r="B125" s="2" t="s">
        <v>132</v>
      </c>
      <c r="C125" s="2">
        <v>3</v>
      </c>
      <c r="D125" s="3">
        <v>79</v>
      </c>
    </row>
    <row r="126" spans="1:4" x14ac:dyDescent="0.25">
      <c r="A126" s="4">
        <v>13217</v>
      </c>
      <c r="B126" s="5" t="s">
        <v>133</v>
      </c>
      <c r="C126" s="5">
        <v>3</v>
      </c>
      <c r="D126" s="6">
        <v>20</v>
      </c>
    </row>
    <row r="127" spans="1:4" x14ac:dyDescent="0.25">
      <c r="A127" s="1">
        <v>13222</v>
      </c>
      <c r="B127" s="2" t="s">
        <v>134</v>
      </c>
      <c r="C127" s="2">
        <v>4</v>
      </c>
      <c r="D127" s="3">
        <v>73</v>
      </c>
    </row>
    <row r="128" spans="1:4" x14ac:dyDescent="0.25">
      <c r="A128" s="4">
        <v>13223</v>
      </c>
      <c r="B128" s="5" t="s">
        <v>135</v>
      </c>
      <c r="C128" s="5">
        <v>3</v>
      </c>
      <c r="D128" s="6">
        <v>81</v>
      </c>
    </row>
    <row r="129" spans="1:4" x14ac:dyDescent="0.25">
      <c r="A129" s="1">
        <v>13224</v>
      </c>
      <c r="B129" s="2" t="s">
        <v>136</v>
      </c>
      <c r="C129" s="2">
        <v>3</v>
      </c>
      <c r="D129" s="3">
        <v>89</v>
      </c>
    </row>
    <row r="130" spans="1:4" x14ac:dyDescent="0.25">
      <c r="A130" s="4">
        <v>13225</v>
      </c>
      <c r="B130" s="5" t="s">
        <v>137</v>
      </c>
      <c r="C130" s="5">
        <v>2</v>
      </c>
      <c r="D130" s="6">
        <v>82</v>
      </c>
    </row>
    <row r="131" spans="1:4" x14ac:dyDescent="0.25">
      <c r="A131" s="1">
        <v>13227</v>
      </c>
      <c r="B131" s="2" t="s">
        <v>138</v>
      </c>
      <c r="C131" s="2">
        <v>3</v>
      </c>
      <c r="D131" s="3">
        <v>76</v>
      </c>
    </row>
    <row r="132" spans="1:4" x14ac:dyDescent="0.25">
      <c r="A132" s="4">
        <v>13233</v>
      </c>
      <c r="B132" s="5" t="s">
        <v>139</v>
      </c>
      <c r="C132" s="5">
        <v>4</v>
      </c>
      <c r="D132" s="6">
        <v>70</v>
      </c>
    </row>
    <row r="133" spans="1:4" x14ac:dyDescent="0.25">
      <c r="A133" s="1">
        <v>13236</v>
      </c>
      <c r="B133" s="2" t="s">
        <v>140</v>
      </c>
      <c r="C133" s="2">
        <v>2</v>
      </c>
      <c r="D133" s="3">
        <v>38</v>
      </c>
    </row>
    <row r="134" spans="1:4" x14ac:dyDescent="0.25">
      <c r="A134" s="4">
        <v>13241</v>
      </c>
      <c r="B134" s="5" t="s">
        <v>141</v>
      </c>
      <c r="C134" s="5">
        <v>3</v>
      </c>
      <c r="D134" s="6">
        <v>14</v>
      </c>
    </row>
    <row r="135" spans="1:4" x14ac:dyDescent="0.25">
      <c r="A135" s="1">
        <v>13242</v>
      </c>
      <c r="B135" s="2" t="s">
        <v>142</v>
      </c>
      <c r="C135" s="2">
        <v>3</v>
      </c>
      <c r="D135" s="3">
        <v>14</v>
      </c>
    </row>
    <row r="136" spans="1:4" x14ac:dyDescent="0.25">
      <c r="A136" s="7" t="s">
        <v>143</v>
      </c>
      <c r="B136" s="5" t="s">
        <v>144</v>
      </c>
      <c r="C136" s="5">
        <v>2</v>
      </c>
      <c r="D136" s="6">
        <v>32</v>
      </c>
    </row>
    <row r="137" spans="1:4" x14ac:dyDescent="0.25">
      <c r="A137" s="1">
        <v>13252</v>
      </c>
      <c r="B137" s="2" t="s">
        <v>145</v>
      </c>
      <c r="C137" s="2">
        <v>2</v>
      </c>
      <c r="D137" s="3">
        <v>208</v>
      </c>
    </row>
    <row r="138" spans="1:4" x14ac:dyDescent="0.25">
      <c r="A138" s="4">
        <v>13254</v>
      </c>
      <c r="B138" s="5" t="s">
        <v>146</v>
      </c>
      <c r="C138" s="5">
        <v>2</v>
      </c>
      <c r="D138" s="6">
        <v>48</v>
      </c>
    </row>
    <row r="139" spans="1:4" x14ac:dyDescent="0.25">
      <c r="A139" s="1">
        <v>13257</v>
      </c>
      <c r="B139" s="2" t="s">
        <v>147</v>
      </c>
      <c r="C139" s="2">
        <v>3</v>
      </c>
      <c r="D139" s="3">
        <v>170</v>
      </c>
    </row>
    <row r="140" spans="1:4" x14ac:dyDescent="0.25">
      <c r="A140" s="4">
        <v>13274</v>
      </c>
      <c r="B140" s="5" t="s">
        <v>148</v>
      </c>
      <c r="C140" s="5">
        <v>6</v>
      </c>
      <c r="D140" s="6">
        <v>15</v>
      </c>
    </row>
    <row r="141" spans="1:4" x14ac:dyDescent="0.25">
      <c r="A141" s="1">
        <v>13274</v>
      </c>
      <c r="B141" s="2" t="s">
        <v>148</v>
      </c>
      <c r="C141" s="2">
        <v>10</v>
      </c>
      <c r="D141" s="3">
        <v>22</v>
      </c>
    </row>
    <row r="142" spans="1:4" x14ac:dyDescent="0.25">
      <c r="A142" s="4">
        <v>13301</v>
      </c>
      <c r="B142" s="5" t="s">
        <v>149</v>
      </c>
      <c r="C142" s="5">
        <v>3</v>
      </c>
      <c r="D142" s="6">
        <v>142</v>
      </c>
    </row>
    <row r="143" spans="1:4" x14ac:dyDescent="0.25">
      <c r="A143" s="1">
        <v>13302</v>
      </c>
      <c r="B143" s="2" t="s">
        <v>150</v>
      </c>
      <c r="C143" s="2">
        <v>3</v>
      </c>
      <c r="D143" s="3">
        <v>38</v>
      </c>
    </row>
    <row r="144" spans="1:4" x14ac:dyDescent="0.25">
      <c r="A144" s="7" t="s">
        <v>151</v>
      </c>
      <c r="B144" s="5" t="s">
        <v>150</v>
      </c>
      <c r="C144" s="5">
        <v>3</v>
      </c>
      <c r="D144" s="6">
        <v>32</v>
      </c>
    </row>
    <row r="145" spans="1:4" x14ac:dyDescent="0.25">
      <c r="A145" s="1">
        <v>13303</v>
      </c>
      <c r="B145" s="2" t="s">
        <v>152</v>
      </c>
      <c r="C145" s="2">
        <v>3</v>
      </c>
      <c r="D145" s="3">
        <v>258</v>
      </c>
    </row>
    <row r="146" spans="1:4" x14ac:dyDescent="0.25">
      <c r="A146" s="4">
        <v>13304</v>
      </c>
      <c r="B146" s="5" t="s">
        <v>153</v>
      </c>
      <c r="C146" s="5">
        <v>2</v>
      </c>
      <c r="D146" s="6">
        <v>26</v>
      </c>
    </row>
    <row r="147" spans="1:4" x14ac:dyDescent="0.25">
      <c r="A147" s="1">
        <v>13305</v>
      </c>
      <c r="B147" s="2" t="s">
        <v>154</v>
      </c>
      <c r="C147" s="2">
        <v>3</v>
      </c>
      <c r="D147" s="3">
        <v>269</v>
      </c>
    </row>
    <row r="148" spans="1:4" x14ac:dyDescent="0.25">
      <c r="A148" s="4">
        <v>13312</v>
      </c>
      <c r="B148" s="5" t="s">
        <v>155</v>
      </c>
      <c r="C148" s="5">
        <v>3</v>
      </c>
      <c r="D148" s="6">
        <v>21</v>
      </c>
    </row>
    <row r="149" spans="1:4" x14ac:dyDescent="0.25">
      <c r="A149" s="1">
        <v>13314</v>
      </c>
      <c r="B149" s="2" t="s">
        <v>156</v>
      </c>
      <c r="C149" s="2">
        <v>3</v>
      </c>
      <c r="D149" s="3">
        <v>153</v>
      </c>
    </row>
    <row r="150" spans="1:4" x14ac:dyDescent="0.25">
      <c r="A150" s="4">
        <v>13315</v>
      </c>
      <c r="B150" s="5" t="s">
        <v>157</v>
      </c>
      <c r="C150" s="5">
        <v>2</v>
      </c>
      <c r="D150" s="6">
        <v>143</v>
      </c>
    </row>
    <row r="151" spans="1:4" x14ac:dyDescent="0.25">
      <c r="A151" s="1">
        <v>13316</v>
      </c>
      <c r="B151" s="2" t="s">
        <v>158</v>
      </c>
      <c r="C151" s="2">
        <v>3</v>
      </c>
      <c r="D151" s="3">
        <v>150</v>
      </c>
    </row>
    <row r="152" spans="1:4" x14ac:dyDescent="0.25">
      <c r="A152" s="4">
        <v>13317</v>
      </c>
      <c r="B152" s="5" t="s">
        <v>159</v>
      </c>
      <c r="C152" s="5">
        <v>2</v>
      </c>
      <c r="D152" s="6">
        <v>138</v>
      </c>
    </row>
    <row r="153" spans="1:4" x14ac:dyDescent="0.25">
      <c r="A153" s="1">
        <v>13319</v>
      </c>
      <c r="B153" s="2" t="s">
        <v>160</v>
      </c>
      <c r="C153" s="2">
        <v>2</v>
      </c>
      <c r="D153" s="3">
        <v>52</v>
      </c>
    </row>
    <row r="154" spans="1:4" x14ac:dyDescent="0.25">
      <c r="A154" s="4">
        <v>13329</v>
      </c>
      <c r="B154" s="5" t="s">
        <v>107</v>
      </c>
      <c r="C154" s="5">
        <v>6</v>
      </c>
      <c r="D154" s="6">
        <v>60</v>
      </c>
    </row>
    <row r="155" spans="1:4" x14ac:dyDescent="0.25">
      <c r="A155" s="1">
        <v>13329</v>
      </c>
      <c r="B155" s="2" t="s">
        <v>107</v>
      </c>
      <c r="C155" s="2">
        <v>10</v>
      </c>
      <c r="D155" s="3">
        <v>13</v>
      </c>
    </row>
    <row r="156" spans="1:4" x14ac:dyDescent="0.25">
      <c r="A156" s="4">
        <v>13333</v>
      </c>
      <c r="B156" s="5" t="s">
        <v>161</v>
      </c>
      <c r="C156" s="5">
        <v>3</v>
      </c>
      <c r="D156" s="6">
        <v>151</v>
      </c>
    </row>
    <row r="157" spans="1:4" x14ac:dyDescent="0.25">
      <c r="A157" s="1">
        <v>13337</v>
      </c>
      <c r="B157" s="2" t="s">
        <v>162</v>
      </c>
      <c r="C157" s="2">
        <v>2</v>
      </c>
      <c r="D157" s="3">
        <v>151</v>
      </c>
    </row>
    <row r="158" spans="1:4" x14ac:dyDescent="0.25">
      <c r="A158" s="4">
        <v>13338</v>
      </c>
      <c r="B158" s="5" t="s">
        <v>163</v>
      </c>
      <c r="C158" s="5">
        <v>2</v>
      </c>
      <c r="D158" s="6">
        <v>14</v>
      </c>
    </row>
    <row r="159" spans="1:4" x14ac:dyDescent="0.25">
      <c r="A159" s="1">
        <v>13342</v>
      </c>
      <c r="B159" s="2" t="s">
        <v>164</v>
      </c>
      <c r="C159" s="2">
        <v>2</v>
      </c>
      <c r="D159" s="3">
        <v>35</v>
      </c>
    </row>
    <row r="160" spans="1:4" x14ac:dyDescent="0.25">
      <c r="A160" s="4">
        <v>13343</v>
      </c>
      <c r="B160" s="5" t="s">
        <v>165</v>
      </c>
      <c r="C160" s="5">
        <v>2</v>
      </c>
      <c r="D160" s="6">
        <v>35</v>
      </c>
    </row>
    <row r="161" spans="1:4" x14ac:dyDescent="0.25">
      <c r="A161" s="1">
        <v>13344</v>
      </c>
      <c r="B161" s="2" t="s">
        <v>166</v>
      </c>
      <c r="C161" s="2">
        <v>2</v>
      </c>
      <c r="D161" s="3">
        <v>35</v>
      </c>
    </row>
    <row r="162" spans="1:4" x14ac:dyDescent="0.25">
      <c r="A162" s="4">
        <v>13347</v>
      </c>
      <c r="B162" s="5" t="s">
        <v>167</v>
      </c>
      <c r="C162" s="5">
        <v>2</v>
      </c>
      <c r="D162" s="6">
        <v>24</v>
      </c>
    </row>
    <row r="163" spans="1:4" x14ac:dyDescent="0.25">
      <c r="A163" s="1">
        <v>13348</v>
      </c>
      <c r="B163" s="2" t="s">
        <v>168</v>
      </c>
      <c r="C163" s="2">
        <v>2</v>
      </c>
      <c r="D163" s="3">
        <v>24</v>
      </c>
    </row>
    <row r="164" spans="1:4" x14ac:dyDescent="0.25">
      <c r="A164" s="4">
        <v>13350</v>
      </c>
      <c r="B164" s="5" t="s">
        <v>169</v>
      </c>
      <c r="C164" s="5">
        <v>4</v>
      </c>
      <c r="D164" s="6">
        <v>298</v>
      </c>
    </row>
    <row r="165" spans="1:4" x14ac:dyDescent="0.25">
      <c r="A165" s="1">
        <v>13352</v>
      </c>
      <c r="B165" s="2" t="s">
        <v>170</v>
      </c>
      <c r="C165" s="2">
        <v>4</v>
      </c>
      <c r="D165" s="3">
        <v>143</v>
      </c>
    </row>
    <row r="166" spans="1:4" x14ac:dyDescent="0.25">
      <c r="A166" s="4">
        <v>13358</v>
      </c>
      <c r="B166" s="5" t="s">
        <v>171</v>
      </c>
      <c r="C166" s="5">
        <v>3</v>
      </c>
      <c r="D166" s="6">
        <v>52</v>
      </c>
    </row>
    <row r="167" spans="1:4" x14ac:dyDescent="0.25">
      <c r="A167" s="1">
        <v>13404</v>
      </c>
      <c r="B167" s="2" t="s">
        <v>109</v>
      </c>
      <c r="C167" s="2">
        <v>4</v>
      </c>
      <c r="D167" s="3">
        <v>304</v>
      </c>
    </row>
    <row r="168" spans="1:4" x14ac:dyDescent="0.25">
      <c r="A168" s="4">
        <v>13410</v>
      </c>
      <c r="B168" s="5" t="s">
        <v>172</v>
      </c>
      <c r="C168" s="5">
        <v>2</v>
      </c>
      <c r="D168" s="6">
        <v>337</v>
      </c>
    </row>
    <row r="169" spans="1:4" x14ac:dyDescent="0.25">
      <c r="A169" s="1">
        <v>13412</v>
      </c>
      <c r="B169" s="2" t="s">
        <v>173</v>
      </c>
      <c r="C169" s="2">
        <v>3</v>
      </c>
      <c r="D169" s="3">
        <v>21</v>
      </c>
    </row>
    <row r="170" spans="1:4" x14ac:dyDescent="0.25">
      <c r="A170" s="4">
        <v>13450</v>
      </c>
      <c r="B170" s="5" t="s">
        <v>174</v>
      </c>
      <c r="C170" s="5">
        <v>3</v>
      </c>
      <c r="D170" s="6">
        <v>235</v>
      </c>
    </row>
    <row r="171" spans="1:4" x14ac:dyDescent="0.25">
      <c r="A171" s="1">
        <v>13455</v>
      </c>
      <c r="B171" s="2" t="s">
        <v>175</v>
      </c>
      <c r="C171" s="2">
        <v>2</v>
      </c>
      <c r="D171" s="3">
        <v>55</v>
      </c>
    </row>
    <row r="172" spans="1:4" x14ac:dyDescent="0.25">
      <c r="A172" s="4">
        <v>13475</v>
      </c>
      <c r="B172" s="5" t="s">
        <v>176</v>
      </c>
      <c r="C172" s="5">
        <v>3</v>
      </c>
      <c r="D172" s="6">
        <v>163</v>
      </c>
    </row>
    <row r="173" spans="1:4" x14ac:dyDescent="0.25">
      <c r="A173" s="1">
        <v>13476</v>
      </c>
      <c r="B173" s="2" t="s">
        <v>173</v>
      </c>
      <c r="C173" s="2">
        <v>3</v>
      </c>
      <c r="D173" s="3">
        <v>381</v>
      </c>
    </row>
    <row r="174" spans="1:4" x14ac:dyDescent="0.25">
      <c r="A174" s="4">
        <v>13483</v>
      </c>
      <c r="B174" s="5" t="s">
        <v>177</v>
      </c>
      <c r="C174" s="5">
        <v>4</v>
      </c>
      <c r="D174" s="6">
        <v>62</v>
      </c>
    </row>
    <row r="175" spans="1:4" x14ac:dyDescent="0.25">
      <c r="A175" s="1">
        <v>13484</v>
      </c>
      <c r="B175" s="2" t="s">
        <v>178</v>
      </c>
      <c r="C175" s="2">
        <v>3</v>
      </c>
      <c r="D175" s="3">
        <v>18</v>
      </c>
    </row>
    <row r="176" spans="1:4" x14ac:dyDescent="0.25">
      <c r="A176" s="4">
        <v>13485</v>
      </c>
      <c r="B176" s="5" t="s">
        <v>179</v>
      </c>
      <c r="C176" s="5">
        <v>4</v>
      </c>
      <c r="D176" s="6">
        <v>56</v>
      </c>
    </row>
    <row r="177" spans="1:9" x14ac:dyDescent="0.25">
      <c r="A177" s="1">
        <v>13498</v>
      </c>
      <c r="B177" s="2" t="s">
        <v>180</v>
      </c>
      <c r="C177" s="2">
        <v>2</v>
      </c>
      <c r="D177" s="3">
        <v>4</v>
      </c>
    </row>
    <row r="178" spans="1:9" x14ac:dyDescent="0.25">
      <c r="A178" s="4">
        <v>13499</v>
      </c>
      <c r="B178" s="5" t="s">
        <v>181</v>
      </c>
      <c r="C178" s="5">
        <v>2</v>
      </c>
      <c r="D178" s="6">
        <v>4</v>
      </c>
    </row>
    <row r="179" spans="1:9" x14ac:dyDescent="0.25">
      <c r="A179" s="1">
        <v>15101</v>
      </c>
      <c r="B179" s="2" t="s">
        <v>182</v>
      </c>
      <c r="C179" s="2">
        <v>3</v>
      </c>
      <c r="D179" s="3">
        <v>64</v>
      </c>
    </row>
    <row r="180" spans="1:9" x14ac:dyDescent="0.25">
      <c r="A180" s="7" t="s">
        <v>183</v>
      </c>
      <c r="B180" s="5" t="s">
        <v>182</v>
      </c>
      <c r="C180" s="5">
        <v>3</v>
      </c>
      <c r="D180" s="6">
        <v>231</v>
      </c>
    </row>
    <row r="181" spans="1:9" x14ac:dyDescent="0.25">
      <c r="A181" s="8" t="s">
        <v>184</v>
      </c>
      <c r="B181" s="2" t="s">
        <v>185</v>
      </c>
      <c r="C181" s="2">
        <v>2</v>
      </c>
      <c r="D181" s="3">
        <v>103</v>
      </c>
    </row>
    <row r="182" spans="1:9" x14ac:dyDescent="0.25">
      <c r="A182" s="7" t="s">
        <v>186</v>
      </c>
      <c r="B182" s="5" t="s">
        <v>187</v>
      </c>
      <c r="C182" s="5">
        <v>3</v>
      </c>
      <c r="D182" s="6">
        <v>266</v>
      </c>
    </row>
    <row r="183" spans="1:9" x14ac:dyDescent="0.25">
      <c r="A183" s="8" t="s">
        <v>188</v>
      </c>
      <c r="B183" s="2" t="s">
        <v>189</v>
      </c>
      <c r="C183" s="2">
        <v>2</v>
      </c>
      <c r="D183" s="3">
        <v>45</v>
      </c>
    </row>
    <row r="184" spans="1:9" x14ac:dyDescent="0.25">
      <c r="A184" s="4">
        <v>15111</v>
      </c>
      <c r="B184" s="5" t="s">
        <v>190</v>
      </c>
      <c r="C184" s="5">
        <v>2</v>
      </c>
      <c r="D184" s="6">
        <v>628</v>
      </c>
    </row>
    <row r="185" spans="1:9" x14ac:dyDescent="0.25">
      <c r="A185" s="1">
        <v>15113</v>
      </c>
      <c r="B185" s="2" t="s">
        <v>191</v>
      </c>
      <c r="C185" s="2">
        <v>2</v>
      </c>
      <c r="D185" s="3">
        <v>289</v>
      </c>
    </row>
    <row r="186" spans="1:9" x14ac:dyDescent="0.25">
      <c r="A186" s="7" t="s">
        <v>192</v>
      </c>
      <c r="B186" s="5" t="s">
        <v>191</v>
      </c>
      <c r="C186" s="5">
        <v>2</v>
      </c>
      <c r="D186" s="6">
        <v>68</v>
      </c>
    </row>
    <row r="187" spans="1:9" x14ac:dyDescent="0.25">
      <c r="A187" s="8" t="s">
        <v>193</v>
      </c>
      <c r="B187" s="2" t="s">
        <v>191</v>
      </c>
      <c r="C187" s="2">
        <v>2</v>
      </c>
      <c r="D187" s="3">
        <v>47</v>
      </c>
    </row>
    <row r="188" spans="1:9" x14ac:dyDescent="0.25">
      <c r="A188" s="4">
        <v>15114</v>
      </c>
      <c r="B188" s="5" t="s">
        <v>194</v>
      </c>
      <c r="C188" s="5">
        <v>2</v>
      </c>
      <c r="D188" s="6">
        <v>143</v>
      </c>
    </row>
    <row r="189" spans="1:9" x14ac:dyDescent="0.25">
      <c r="A189" s="1">
        <v>15123</v>
      </c>
      <c r="B189" s="2" t="s">
        <v>195</v>
      </c>
      <c r="C189" s="2">
        <v>4</v>
      </c>
      <c r="D189" s="3">
        <v>154</v>
      </c>
    </row>
    <row r="190" spans="1:9" x14ac:dyDescent="0.25">
      <c r="A190" s="7" t="s">
        <v>196</v>
      </c>
      <c r="B190" s="5" t="s">
        <v>197</v>
      </c>
      <c r="C190" s="5">
        <v>4</v>
      </c>
      <c r="D190" s="6">
        <v>80</v>
      </c>
      <c r="I190">
        <f>13+3+13+3+13+4+12+3+10+5+13+3+11+4+10</f>
        <v>120</v>
      </c>
    </row>
    <row r="191" spans="1:9" x14ac:dyDescent="0.25">
      <c r="A191" s="1">
        <v>15126</v>
      </c>
      <c r="B191" s="2" t="s">
        <v>198</v>
      </c>
      <c r="C191" s="2">
        <v>4</v>
      </c>
      <c r="D191" s="3">
        <v>87</v>
      </c>
      <c r="I191">
        <f>13+10+13+13+13+11+12+10</f>
        <v>95</v>
      </c>
    </row>
    <row r="192" spans="1:9" x14ac:dyDescent="0.25">
      <c r="A192" s="4">
        <v>15203</v>
      </c>
      <c r="B192" s="5" t="s">
        <v>199</v>
      </c>
      <c r="C192" s="5">
        <v>4</v>
      </c>
      <c r="D192" s="6">
        <v>160</v>
      </c>
      <c r="I192">
        <f>13+10+11+11+13+11+12+10</f>
        <v>91</v>
      </c>
    </row>
    <row r="193" spans="1:9" x14ac:dyDescent="0.25">
      <c r="A193" s="8" t="s">
        <v>200</v>
      </c>
      <c r="B193" s="2" t="s">
        <v>201</v>
      </c>
      <c r="C193" s="2">
        <v>4</v>
      </c>
      <c r="D193" s="3">
        <v>75</v>
      </c>
      <c r="I193">
        <f>3+5+5+5+5+4+3</f>
        <v>30</v>
      </c>
    </row>
    <row r="194" spans="1:9" x14ac:dyDescent="0.25">
      <c r="A194" s="4">
        <v>15205</v>
      </c>
      <c r="B194" s="5" t="s">
        <v>202</v>
      </c>
      <c r="C194" s="5">
        <v>3</v>
      </c>
      <c r="D194" s="6">
        <v>20</v>
      </c>
      <c r="I194">
        <f>13+10+13+12+11+14+12+10</f>
        <v>95</v>
      </c>
    </row>
    <row r="195" spans="1:9" x14ac:dyDescent="0.25">
      <c r="A195" s="1">
        <v>15207</v>
      </c>
      <c r="B195" s="2" t="s">
        <v>203</v>
      </c>
      <c r="C195" s="2">
        <v>3</v>
      </c>
      <c r="D195" s="3">
        <v>47</v>
      </c>
      <c r="I195">
        <f>3+5+3+3+5+2+4</f>
        <v>25</v>
      </c>
    </row>
    <row r="196" spans="1:9" x14ac:dyDescent="0.25">
      <c r="A196" s="4">
        <v>15211</v>
      </c>
      <c r="B196" s="5" t="s">
        <v>204</v>
      </c>
      <c r="C196" s="5">
        <v>2</v>
      </c>
      <c r="D196" s="6">
        <v>27</v>
      </c>
    </row>
    <row r="197" spans="1:9" x14ac:dyDescent="0.25">
      <c r="A197" s="1">
        <v>15301</v>
      </c>
      <c r="B197" s="2" t="s">
        <v>205</v>
      </c>
      <c r="C197" s="2">
        <v>2</v>
      </c>
      <c r="D197" s="3">
        <v>109</v>
      </c>
    </row>
    <row r="198" spans="1:9" x14ac:dyDescent="0.25">
      <c r="A198" s="7" t="s">
        <v>206</v>
      </c>
      <c r="B198" s="5" t="s">
        <v>205</v>
      </c>
      <c r="C198" s="5">
        <v>2</v>
      </c>
      <c r="D198" s="6">
        <v>137</v>
      </c>
    </row>
    <row r="199" spans="1:9" x14ac:dyDescent="0.25">
      <c r="A199" s="8" t="s">
        <v>207</v>
      </c>
      <c r="B199" s="2" t="s">
        <v>208</v>
      </c>
      <c r="C199" s="2">
        <v>4</v>
      </c>
      <c r="D199" s="3">
        <v>154</v>
      </c>
    </row>
    <row r="200" spans="1:9" x14ac:dyDescent="0.25">
      <c r="A200" s="7" t="s">
        <v>209</v>
      </c>
      <c r="B200" s="5" t="s">
        <v>208</v>
      </c>
      <c r="C200" s="5">
        <v>3</v>
      </c>
      <c r="D200" s="6">
        <v>104</v>
      </c>
    </row>
    <row r="201" spans="1:9" x14ac:dyDescent="0.25">
      <c r="A201" s="1">
        <v>15303</v>
      </c>
      <c r="B201" s="2" t="s">
        <v>210</v>
      </c>
      <c r="C201" s="2">
        <v>3</v>
      </c>
      <c r="D201" s="3">
        <v>108</v>
      </c>
    </row>
    <row r="202" spans="1:9" x14ac:dyDescent="0.25">
      <c r="A202" s="7" t="s">
        <v>211</v>
      </c>
      <c r="B202" s="5" t="s">
        <v>210</v>
      </c>
      <c r="C202" s="5">
        <v>5</v>
      </c>
      <c r="D202" s="6">
        <v>151</v>
      </c>
    </row>
    <row r="203" spans="1:9" x14ac:dyDescent="0.25">
      <c r="A203" s="1">
        <v>15304</v>
      </c>
      <c r="B203" s="2" t="s">
        <v>212</v>
      </c>
      <c r="C203" s="2">
        <v>2</v>
      </c>
      <c r="D203" s="3">
        <v>144</v>
      </c>
    </row>
    <row r="204" spans="1:9" x14ac:dyDescent="0.25">
      <c r="A204" s="4">
        <v>15305</v>
      </c>
      <c r="B204" s="5" t="s">
        <v>213</v>
      </c>
      <c r="C204" s="5">
        <v>2</v>
      </c>
      <c r="D204" s="6">
        <v>51</v>
      </c>
    </row>
    <row r="205" spans="1:9" x14ac:dyDescent="0.25">
      <c r="A205" s="8" t="s">
        <v>214</v>
      </c>
      <c r="B205" s="2" t="s">
        <v>213</v>
      </c>
      <c r="C205" s="2">
        <v>2</v>
      </c>
      <c r="D205" s="3">
        <v>68</v>
      </c>
    </row>
    <row r="206" spans="1:9" x14ac:dyDescent="0.25">
      <c r="A206" s="7" t="s">
        <v>215</v>
      </c>
      <c r="B206" s="5" t="s">
        <v>216</v>
      </c>
      <c r="C206" s="5">
        <v>2</v>
      </c>
      <c r="D206" s="6">
        <v>97</v>
      </c>
    </row>
    <row r="207" spans="1:9" x14ac:dyDescent="0.25">
      <c r="A207" s="1">
        <v>15308</v>
      </c>
      <c r="B207" s="2" t="s">
        <v>217</v>
      </c>
      <c r="C207" s="2">
        <v>2</v>
      </c>
      <c r="D207" s="3">
        <v>100</v>
      </c>
    </row>
    <row r="208" spans="1:9" x14ac:dyDescent="0.25">
      <c r="A208" s="7" t="s">
        <v>218</v>
      </c>
      <c r="B208" s="5" t="s">
        <v>219</v>
      </c>
      <c r="C208" s="5">
        <v>3</v>
      </c>
      <c r="D208" s="6">
        <v>104</v>
      </c>
    </row>
    <row r="209" spans="1:4" x14ac:dyDescent="0.25">
      <c r="A209" s="1">
        <v>15310</v>
      </c>
      <c r="B209" s="2" t="s">
        <v>220</v>
      </c>
      <c r="C209" s="2">
        <v>3</v>
      </c>
      <c r="D209" s="3">
        <v>44</v>
      </c>
    </row>
    <row r="210" spans="1:4" x14ac:dyDescent="0.25">
      <c r="A210" s="4">
        <v>15311</v>
      </c>
      <c r="B210" s="5" t="s">
        <v>221</v>
      </c>
      <c r="C210" s="5">
        <v>2</v>
      </c>
      <c r="D210" s="6">
        <v>66</v>
      </c>
    </row>
    <row r="211" spans="1:4" x14ac:dyDescent="0.25">
      <c r="A211" s="1">
        <v>15312</v>
      </c>
      <c r="B211" s="2" t="s">
        <v>222</v>
      </c>
      <c r="C211" s="2">
        <v>2</v>
      </c>
      <c r="D211" s="3">
        <v>66</v>
      </c>
    </row>
    <row r="212" spans="1:4" x14ac:dyDescent="0.25">
      <c r="A212" s="7" t="s">
        <v>223</v>
      </c>
      <c r="B212" s="5" t="s">
        <v>220</v>
      </c>
      <c r="C212" s="5">
        <v>3</v>
      </c>
      <c r="D212" s="6">
        <v>83</v>
      </c>
    </row>
    <row r="213" spans="1:4" x14ac:dyDescent="0.25">
      <c r="A213" s="8" t="s">
        <v>224</v>
      </c>
      <c r="B213" s="2" t="s">
        <v>210</v>
      </c>
      <c r="C213" s="2">
        <v>3</v>
      </c>
      <c r="D213" s="3">
        <v>45</v>
      </c>
    </row>
    <row r="214" spans="1:4" x14ac:dyDescent="0.25">
      <c r="A214" s="4">
        <v>15344</v>
      </c>
      <c r="B214" s="5" t="s">
        <v>225</v>
      </c>
      <c r="C214" s="5">
        <v>6</v>
      </c>
      <c r="D214" s="6">
        <v>15</v>
      </c>
    </row>
    <row r="215" spans="1:4" x14ac:dyDescent="0.25">
      <c r="A215" s="1">
        <v>15601</v>
      </c>
      <c r="B215" s="2" t="s">
        <v>226</v>
      </c>
      <c r="C215" s="2">
        <v>3</v>
      </c>
      <c r="D215" s="3">
        <v>45</v>
      </c>
    </row>
    <row r="216" spans="1:4" x14ac:dyDescent="0.25">
      <c r="A216" s="7" t="s">
        <v>227</v>
      </c>
      <c r="B216" s="5" t="s">
        <v>226</v>
      </c>
      <c r="C216" s="5">
        <v>5</v>
      </c>
      <c r="D216" s="6">
        <v>100</v>
      </c>
    </row>
    <row r="217" spans="1:4" x14ac:dyDescent="0.25">
      <c r="A217" s="8" t="s">
        <v>228</v>
      </c>
      <c r="B217" s="2" t="s">
        <v>226</v>
      </c>
      <c r="C217" s="2">
        <v>3</v>
      </c>
      <c r="D217" s="3">
        <v>55</v>
      </c>
    </row>
    <row r="218" spans="1:4" x14ac:dyDescent="0.25">
      <c r="A218" s="7" t="s">
        <v>229</v>
      </c>
      <c r="B218" s="5" t="s">
        <v>230</v>
      </c>
      <c r="C218" s="5">
        <v>4</v>
      </c>
      <c r="D218" s="6">
        <v>97</v>
      </c>
    </row>
    <row r="219" spans="1:4" x14ac:dyDescent="0.25">
      <c r="A219" s="1">
        <v>15606</v>
      </c>
      <c r="B219" s="2" t="s">
        <v>231</v>
      </c>
      <c r="C219" s="2">
        <v>3</v>
      </c>
      <c r="D219" s="3">
        <v>375</v>
      </c>
    </row>
    <row r="220" spans="1:4" x14ac:dyDescent="0.25">
      <c r="A220" s="4">
        <v>15607</v>
      </c>
      <c r="B220" s="5" t="s">
        <v>232</v>
      </c>
      <c r="C220" s="5">
        <v>2</v>
      </c>
      <c r="D220" s="6">
        <v>130</v>
      </c>
    </row>
    <row r="221" spans="1:4" x14ac:dyDescent="0.25">
      <c r="A221" s="8" t="s">
        <v>233</v>
      </c>
      <c r="B221" s="2" t="s">
        <v>232</v>
      </c>
      <c r="C221" s="2">
        <v>2</v>
      </c>
      <c r="D221" s="3">
        <v>133</v>
      </c>
    </row>
    <row r="222" spans="1:4" x14ac:dyDescent="0.25">
      <c r="A222" s="7" t="s">
        <v>234</v>
      </c>
      <c r="B222" s="5" t="s">
        <v>235</v>
      </c>
      <c r="C222" s="5">
        <v>4</v>
      </c>
      <c r="D222" s="6">
        <v>105</v>
      </c>
    </row>
    <row r="223" spans="1:4" x14ac:dyDescent="0.25">
      <c r="A223" s="8" t="s">
        <v>236</v>
      </c>
      <c r="B223" s="2" t="s">
        <v>237</v>
      </c>
      <c r="C223" s="2">
        <v>4</v>
      </c>
      <c r="D223" s="3">
        <v>151</v>
      </c>
    </row>
    <row r="224" spans="1:4" x14ac:dyDescent="0.25">
      <c r="A224" s="7" t="s">
        <v>238</v>
      </c>
      <c r="B224" s="5" t="s">
        <v>237</v>
      </c>
      <c r="C224" s="5">
        <v>4</v>
      </c>
      <c r="D224" s="6">
        <v>93</v>
      </c>
    </row>
    <row r="225" spans="1:4" x14ac:dyDescent="0.25">
      <c r="A225" s="8" t="s">
        <v>239</v>
      </c>
      <c r="B225" s="2" t="s">
        <v>240</v>
      </c>
      <c r="C225" s="2">
        <v>2</v>
      </c>
      <c r="D225" s="3">
        <v>129</v>
      </c>
    </row>
    <row r="226" spans="1:4" x14ac:dyDescent="0.25">
      <c r="A226" s="4">
        <v>15617</v>
      </c>
      <c r="B226" s="5" t="s">
        <v>241</v>
      </c>
      <c r="C226" s="5">
        <v>2</v>
      </c>
      <c r="D226" s="6">
        <v>116</v>
      </c>
    </row>
    <row r="227" spans="1:4" x14ac:dyDescent="0.25">
      <c r="A227" s="8" t="s">
        <v>242</v>
      </c>
      <c r="B227" s="2" t="s">
        <v>243</v>
      </c>
      <c r="C227" s="2">
        <v>2</v>
      </c>
      <c r="D227" s="3">
        <v>42</v>
      </c>
    </row>
    <row r="228" spans="1:4" x14ac:dyDescent="0.25">
      <c r="A228" s="7" t="s">
        <v>244</v>
      </c>
      <c r="B228" s="5" t="s">
        <v>243</v>
      </c>
      <c r="C228" s="5">
        <v>3</v>
      </c>
      <c r="D228" s="6">
        <v>125</v>
      </c>
    </row>
    <row r="229" spans="1:4" x14ac:dyDescent="0.25">
      <c r="A229" s="1">
        <v>15619</v>
      </c>
      <c r="B229" s="2" t="s">
        <v>245</v>
      </c>
      <c r="C229" s="2">
        <v>2</v>
      </c>
      <c r="D229" s="3">
        <v>171</v>
      </c>
    </row>
    <row r="230" spans="1:4" x14ac:dyDescent="0.25">
      <c r="A230" s="4">
        <v>15620</v>
      </c>
      <c r="B230" s="5" t="s">
        <v>246</v>
      </c>
      <c r="C230" s="5">
        <v>2</v>
      </c>
      <c r="D230" s="6">
        <v>32</v>
      </c>
    </row>
    <row r="231" spans="1:4" x14ac:dyDescent="0.25">
      <c r="A231" s="1">
        <v>15621</v>
      </c>
      <c r="B231" s="2" t="s">
        <v>247</v>
      </c>
      <c r="C231" s="2">
        <v>2</v>
      </c>
      <c r="D231" s="3">
        <v>28</v>
      </c>
    </row>
    <row r="232" spans="1:4" x14ac:dyDescent="0.25">
      <c r="A232" s="7" t="s">
        <v>248</v>
      </c>
      <c r="B232" s="5" t="s">
        <v>247</v>
      </c>
      <c r="C232" s="5">
        <v>2</v>
      </c>
      <c r="D232" s="6">
        <v>42</v>
      </c>
    </row>
    <row r="233" spans="1:4" x14ac:dyDescent="0.25">
      <c r="A233" s="1">
        <v>15623</v>
      </c>
      <c r="B233" s="2" t="s">
        <v>249</v>
      </c>
      <c r="C233" s="2">
        <v>2</v>
      </c>
      <c r="D233" s="3">
        <v>282</v>
      </c>
    </row>
    <row r="234" spans="1:4" x14ac:dyDescent="0.25">
      <c r="A234" s="7" t="s">
        <v>250</v>
      </c>
      <c r="B234" s="5" t="s">
        <v>226</v>
      </c>
      <c r="C234" s="5">
        <v>5</v>
      </c>
      <c r="D234" s="6">
        <v>105</v>
      </c>
    </row>
    <row r="235" spans="1:4" x14ac:dyDescent="0.25">
      <c r="A235" s="1">
        <v>15624</v>
      </c>
      <c r="B235" s="2" t="s">
        <v>251</v>
      </c>
      <c r="C235" s="2">
        <v>3</v>
      </c>
      <c r="D235" s="3">
        <v>202</v>
      </c>
    </row>
    <row r="236" spans="1:4" x14ac:dyDescent="0.25">
      <c r="A236" s="7" t="s">
        <v>252</v>
      </c>
      <c r="B236" s="5" t="s">
        <v>251</v>
      </c>
      <c r="C236" s="5">
        <v>3</v>
      </c>
      <c r="D236" s="6">
        <v>162</v>
      </c>
    </row>
    <row r="237" spans="1:4" x14ac:dyDescent="0.25">
      <c r="A237" s="8" t="s">
        <v>253</v>
      </c>
      <c r="B237" s="2" t="s">
        <v>235</v>
      </c>
      <c r="C237" s="2">
        <v>4</v>
      </c>
      <c r="D237" s="3">
        <v>105</v>
      </c>
    </row>
    <row r="238" spans="1:4" x14ac:dyDescent="0.25">
      <c r="A238" s="7" t="s">
        <v>254</v>
      </c>
      <c r="B238" s="5" t="s">
        <v>255</v>
      </c>
      <c r="C238" s="5">
        <v>3</v>
      </c>
      <c r="D238" s="6">
        <v>41</v>
      </c>
    </row>
    <row r="239" spans="1:4" x14ac:dyDescent="0.25">
      <c r="A239" s="1">
        <v>15644</v>
      </c>
      <c r="B239" s="2" t="s">
        <v>256</v>
      </c>
      <c r="C239" s="2">
        <v>6</v>
      </c>
      <c r="D239" s="3">
        <v>11</v>
      </c>
    </row>
    <row r="240" spans="1:4" x14ac:dyDescent="0.25">
      <c r="A240" s="4">
        <v>15802</v>
      </c>
      <c r="B240" s="5" t="s">
        <v>257</v>
      </c>
      <c r="C240" s="5">
        <v>3</v>
      </c>
      <c r="D240" s="6">
        <v>137</v>
      </c>
    </row>
    <row r="241" spans="1:4" x14ac:dyDescent="0.25">
      <c r="A241" s="8" t="s">
        <v>258</v>
      </c>
      <c r="B241" s="2" t="s">
        <v>259</v>
      </c>
      <c r="C241" s="2">
        <v>3</v>
      </c>
      <c r="D241" s="3">
        <v>95</v>
      </c>
    </row>
    <row r="242" spans="1:4" x14ac:dyDescent="0.25">
      <c r="A242" s="4">
        <v>15805</v>
      </c>
      <c r="B242" s="5" t="s">
        <v>260</v>
      </c>
      <c r="C242" s="5">
        <v>4</v>
      </c>
      <c r="D242" s="6">
        <v>148</v>
      </c>
    </row>
    <row r="243" spans="1:4" x14ac:dyDescent="0.25">
      <c r="A243" s="1">
        <v>15806</v>
      </c>
      <c r="B243" s="2" t="s">
        <v>261</v>
      </c>
      <c r="C243" s="2">
        <v>2</v>
      </c>
      <c r="D243" s="3">
        <v>123</v>
      </c>
    </row>
    <row r="244" spans="1:4" x14ac:dyDescent="0.25">
      <c r="A244" s="4">
        <v>15807</v>
      </c>
      <c r="B244" s="5" t="s">
        <v>262</v>
      </c>
      <c r="C244" s="5">
        <v>4</v>
      </c>
      <c r="D244" s="6">
        <v>115</v>
      </c>
    </row>
    <row r="245" spans="1:4" x14ac:dyDescent="0.25">
      <c r="A245" s="1">
        <v>15808</v>
      </c>
      <c r="B245" s="2" t="s">
        <v>263</v>
      </c>
      <c r="C245" s="2">
        <v>2</v>
      </c>
      <c r="D245" s="3">
        <v>115</v>
      </c>
    </row>
    <row r="246" spans="1:4" x14ac:dyDescent="0.25">
      <c r="A246" s="4">
        <v>15809</v>
      </c>
      <c r="B246" s="5" t="s">
        <v>264</v>
      </c>
      <c r="C246" s="5">
        <v>2</v>
      </c>
      <c r="D246" s="6">
        <v>22</v>
      </c>
    </row>
    <row r="247" spans="1:4" x14ac:dyDescent="0.25">
      <c r="A247" s="1">
        <v>15810</v>
      </c>
      <c r="B247" s="2" t="s">
        <v>265</v>
      </c>
      <c r="C247" s="2">
        <v>2</v>
      </c>
      <c r="D247" s="3">
        <v>22</v>
      </c>
    </row>
    <row r="248" spans="1:4" x14ac:dyDescent="0.25">
      <c r="A248" s="4">
        <v>15811</v>
      </c>
      <c r="B248" s="5" t="s">
        <v>266</v>
      </c>
      <c r="C248" s="5">
        <v>2</v>
      </c>
      <c r="D248" s="6">
        <v>115</v>
      </c>
    </row>
    <row r="249" spans="1:4" x14ac:dyDescent="0.25">
      <c r="A249" s="1">
        <v>15813</v>
      </c>
      <c r="B249" s="2" t="s">
        <v>267</v>
      </c>
      <c r="C249" s="2">
        <v>3</v>
      </c>
      <c r="D249" s="3">
        <v>237</v>
      </c>
    </row>
    <row r="250" spans="1:4" x14ac:dyDescent="0.25">
      <c r="A250" s="7" t="s">
        <v>268</v>
      </c>
      <c r="B250" s="5" t="s">
        <v>267</v>
      </c>
      <c r="C250" s="5">
        <v>5</v>
      </c>
      <c r="D250" s="6">
        <v>109</v>
      </c>
    </row>
    <row r="251" spans="1:4" x14ac:dyDescent="0.25">
      <c r="A251" s="1">
        <v>15815</v>
      </c>
      <c r="B251" s="2" t="s">
        <v>269</v>
      </c>
      <c r="C251" s="2">
        <v>3</v>
      </c>
      <c r="D251" s="3">
        <v>362</v>
      </c>
    </row>
    <row r="252" spans="1:4" x14ac:dyDescent="0.25">
      <c r="A252" s="4">
        <v>15820</v>
      </c>
      <c r="B252" s="5" t="s">
        <v>260</v>
      </c>
      <c r="C252" s="5">
        <v>3</v>
      </c>
      <c r="D252" s="6">
        <v>33</v>
      </c>
    </row>
    <row r="253" spans="1:4" x14ac:dyDescent="0.25">
      <c r="A253" s="8" t="s">
        <v>270</v>
      </c>
      <c r="B253" s="2" t="s">
        <v>260</v>
      </c>
      <c r="C253" s="2">
        <v>3</v>
      </c>
      <c r="D253" s="3">
        <v>54</v>
      </c>
    </row>
    <row r="254" spans="1:4" x14ac:dyDescent="0.25">
      <c r="A254" s="4">
        <v>15844</v>
      </c>
      <c r="B254" s="5" t="s">
        <v>271</v>
      </c>
      <c r="C254" s="5">
        <v>6</v>
      </c>
      <c r="D254" s="6">
        <v>8</v>
      </c>
    </row>
    <row r="255" spans="1:4" x14ac:dyDescent="0.25">
      <c r="A255" s="1">
        <v>15913</v>
      </c>
      <c r="B255" s="2" t="s">
        <v>272</v>
      </c>
      <c r="C255" s="2">
        <v>5</v>
      </c>
      <c r="D255" s="3">
        <v>21</v>
      </c>
    </row>
    <row r="256" spans="1:4" x14ac:dyDescent="0.25">
      <c r="A256" s="4">
        <v>15918</v>
      </c>
      <c r="B256" s="5" t="s">
        <v>273</v>
      </c>
      <c r="C256" s="5">
        <v>5</v>
      </c>
      <c r="D256" s="6">
        <v>8</v>
      </c>
    </row>
    <row r="257" spans="1:4" x14ac:dyDescent="0.25">
      <c r="A257" s="1">
        <v>15921</v>
      </c>
      <c r="B257" s="2" t="s">
        <v>274</v>
      </c>
      <c r="C257" s="2">
        <v>5</v>
      </c>
      <c r="D257" s="3">
        <v>9</v>
      </c>
    </row>
    <row r="258" spans="1:4" x14ac:dyDescent="0.25">
      <c r="A258" s="4">
        <v>15922</v>
      </c>
      <c r="B258" s="5" t="s">
        <v>275</v>
      </c>
      <c r="C258" s="5">
        <v>5</v>
      </c>
      <c r="D258" s="6">
        <v>1</v>
      </c>
    </row>
    <row r="259" spans="1:4" x14ac:dyDescent="0.25">
      <c r="A259" s="1">
        <v>15923</v>
      </c>
      <c r="B259" s="2" t="s">
        <v>276</v>
      </c>
      <c r="C259" s="2">
        <v>5</v>
      </c>
      <c r="D259" s="3">
        <v>1</v>
      </c>
    </row>
    <row r="260" spans="1:4" x14ac:dyDescent="0.25">
      <c r="A260" s="4">
        <v>15924</v>
      </c>
      <c r="B260" s="5" t="s">
        <v>277</v>
      </c>
      <c r="C260" s="5">
        <v>5</v>
      </c>
      <c r="D260" s="6">
        <v>2</v>
      </c>
    </row>
    <row r="261" spans="1:4" x14ac:dyDescent="0.25">
      <c r="A261" s="1">
        <v>16105</v>
      </c>
      <c r="B261" s="2" t="s">
        <v>278</v>
      </c>
      <c r="C261" s="2">
        <v>3</v>
      </c>
      <c r="D261" s="3">
        <v>15</v>
      </c>
    </row>
    <row r="262" spans="1:4" x14ac:dyDescent="0.25">
      <c r="A262" s="4">
        <v>16108</v>
      </c>
      <c r="B262" s="5" t="s">
        <v>279</v>
      </c>
      <c r="C262" s="5">
        <v>2</v>
      </c>
      <c r="D262" s="6">
        <v>103</v>
      </c>
    </row>
    <row r="263" spans="1:4" x14ac:dyDescent="0.25">
      <c r="A263" s="1">
        <v>16109</v>
      </c>
      <c r="B263" s="2" t="s">
        <v>280</v>
      </c>
      <c r="C263" s="2">
        <v>3</v>
      </c>
      <c r="D263" s="3">
        <v>30</v>
      </c>
    </row>
    <row r="264" spans="1:4" x14ac:dyDescent="0.25">
      <c r="A264" s="4">
        <v>16110</v>
      </c>
      <c r="B264" s="5" t="s">
        <v>281</v>
      </c>
      <c r="C264" s="5">
        <v>4</v>
      </c>
      <c r="D264" s="6">
        <v>28</v>
      </c>
    </row>
    <row r="265" spans="1:4" x14ac:dyDescent="0.25">
      <c r="A265" s="1">
        <v>16112</v>
      </c>
      <c r="B265" s="2" t="s">
        <v>282</v>
      </c>
      <c r="C265" s="2">
        <v>2</v>
      </c>
      <c r="D265" s="3">
        <v>77</v>
      </c>
    </row>
    <row r="266" spans="1:4" x14ac:dyDescent="0.25">
      <c r="A266" s="4">
        <v>16115</v>
      </c>
      <c r="B266" s="5" t="s">
        <v>283</v>
      </c>
      <c r="C266" s="5">
        <v>3</v>
      </c>
      <c r="D266" s="6">
        <v>33</v>
      </c>
    </row>
    <row r="267" spans="1:4" x14ac:dyDescent="0.25">
      <c r="A267" s="1">
        <v>16117</v>
      </c>
      <c r="B267" s="2" t="s">
        <v>284</v>
      </c>
      <c r="C267" s="2">
        <v>2</v>
      </c>
      <c r="D267" s="3">
        <v>35</v>
      </c>
    </row>
    <row r="268" spans="1:4" x14ac:dyDescent="0.25">
      <c r="A268" s="4">
        <v>16121</v>
      </c>
      <c r="B268" s="5" t="s">
        <v>285</v>
      </c>
      <c r="C268" s="5">
        <v>3</v>
      </c>
      <c r="D268" s="6">
        <v>25</v>
      </c>
    </row>
    <row r="269" spans="1:4" x14ac:dyDescent="0.25">
      <c r="A269" s="1">
        <v>16122</v>
      </c>
      <c r="B269" s="2" t="s">
        <v>286</v>
      </c>
      <c r="C269" s="2">
        <v>2</v>
      </c>
      <c r="D269" s="3">
        <v>33</v>
      </c>
    </row>
    <row r="270" spans="1:4" x14ac:dyDescent="0.25">
      <c r="A270" s="4">
        <v>16130</v>
      </c>
      <c r="B270" s="5" t="s">
        <v>107</v>
      </c>
      <c r="C270" s="5">
        <v>6</v>
      </c>
      <c r="D270" s="6">
        <v>16</v>
      </c>
    </row>
    <row r="271" spans="1:4" x14ac:dyDescent="0.25">
      <c r="A271" s="1">
        <v>16130</v>
      </c>
      <c r="B271" s="2" t="s">
        <v>107</v>
      </c>
      <c r="C271" s="2">
        <v>10</v>
      </c>
      <c r="D271" s="3">
        <v>3</v>
      </c>
    </row>
    <row r="272" spans="1:4" x14ac:dyDescent="0.25">
      <c r="A272" s="4">
        <v>16136</v>
      </c>
      <c r="B272" s="5" t="s">
        <v>287</v>
      </c>
      <c r="C272" s="5">
        <v>2</v>
      </c>
      <c r="D272" s="6">
        <v>94</v>
      </c>
    </row>
    <row r="273" spans="1:4" x14ac:dyDescent="0.25">
      <c r="A273" s="1">
        <v>16202</v>
      </c>
      <c r="B273" s="2" t="s">
        <v>288</v>
      </c>
      <c r="C273" s="2">
        <v>2</v>
      </c>
      <c r="D273" s="3">
        <v>106</v>
      </c>
    </row>
    <row r="274" spans="1:4" x14ac:dyDescent="0.25">
      <c r="A274" s="4">
        <v>16203</v>
      </c>
      <c r="B274" s="5" t="s">
        <v>289</v>
      </c>
      <c r="C274" s="5">
        <v>3</v>
      </c>
      <c r="D274" s="6">
        <v>204</v>
      </c>
    </row>
    <row r="275" spans="1:4" x14ac:dyDescent="0.25">
      <c r="A275" s="1">
        <v>16205</v>
      </c>
      <c r="B275" s="2" t="s">
        <v>290</v>
      </c>
      <c r="C275" s="2">
        <v>2</v>
      </c>
      <c r="D275" s="3">
        <v>34</v>
      </c>
    </row>
    <row r="276" spans="1:4" x14ac:dyDescent="0.25">
      <c r="A276" s="4">
        <v>16206</v>
      </c>
      <c r="B276" s="5" t="s">
        <v>291</v>
      </c>
      <c r="C276" s="5">
        <v>3</v>
      </c>
      <c r="D276" s="6">
        <v>44</v>
      </c>
    </row>
    <row r="277" spans="1:4" x14ac:dyDescent="0.25">
      <c r="A277" s="1">
        <v>16207</v>
      </c>
      <c r="B277" s="2" t="s">
        <v>292</v>
      </c>
      <c r="C277" s="2">
        <v>2</v>
      </c>
      <c r="D277" s="3">
        <v>88</v>
      </c>
    </row>
    <row r="278" spans="1:4" x14ac:dyDescent="0.25">
      <c r="A278" s="4">
        <v>16210</v>
      </c>
      <c r="B278" s="5" t="s">
        <v>293</v>
      </c>
      <c r="C278" s="5">
        <v>2</v>
      </c>
      <c r="D278" s="6">
        <v>102</v>
      </c>
    </row>
    <row r="279" spans="1:4" x14ac:dyDescent="0.25">
      <c r="A279" s="1">
        <v>16211</v>
      </c>
      <c r="B279" s="2" t="s">
        <v>294</v>
      </c>
      <c r="C279" s="2">
        <v>2</v>
      </c>
      <c r="D279" s="3">
        <v>46</v>
      </c>
    </row>
    <row r="280" spans="1:4" x14ac:dyDescent="0.25">
      <c r="A280" s="4">
        <v>16212</v>
      </c>
      <c r="B280" s="5" t="s">
        <v>295</v>
      </c>
      <c r="C280" s="5">
        <v>4</v>
      </c>
      <c r="D280" s="6">
        <v>103</v>
      </c>
    </row>
    <row r="281" spans="1:4" x14ac:dyDescent="0.25">
      <c r="A281" s="1">
        <v>16213</v>
      </c>
      <c r="B281" s="2" t="s">
        <v>296</v>
      </c>
      <c r="C281" s="2">
        <v>4</v>
      </c>
      <c r="D281" s="3">
        <v>89</v>
      </c>
    </row>
    <row r="282" spans="1:4" x14ac:dyDescent="0.25">
      <c r="A282" s="4">
        <v>16214</v>
      </c>
      <c r="B282" s="5" t="s">
        <v>297</v>
      </c>
      <c r="C282" s="5">
        <v>3</v>
      </c>
      <c r="D282" s="6">
        <v>140</v>
      </c>
    </row>
    <row r="283" spans="1:4" x14ac:dyDescent="0.25">
      <c r="A283" s="1">
        <v>16217</v>
      </c>
      <c r="B283" s="2" t="s">
        <v>298</v>
      </c>
      <c r="C283" s="2">
        <v>2</v>
      </c>
      <c r="D283" s="3">
        <v>38</v>
      </c>
    </row>
    <row r="284" spans="1:4" x14ac:dyDescent="0.25">
      <c r="A284" s="4">
        <v>16218</v>
      </c>
      <c r="B284" s="5" t="s">
        <v>299</v>
      </c>
      <c r="C284" s="5">
        <v>2</v>
      </c>
      <c r="D284" s="6">
        <v>32</v>
      </c>
    </row>
    <row r="285" spans="1:4" x14ac:dyDescent="0.25">
      <c r="A285" s="1">
        <v>16219</v>
      </c>
      <c r="B285" s="2" t="s">
        <v>300</v>
      </c>
      <c r="C285" s="2">
        <v>4</v>
      </c>
      <c r="D285" s="3">
        <v>41</v>
      </c>
    </row>
    <row r="286" spans="1:4" x14ac:dyDescent="0.25">
      <c r="A286" s="4">
        <v>16221</v>
      </c>
      <c r="B286" s="5" t="s">
        <v>301</v>
      </c>
      <c r="C286" s="5">
        <v>2</v>
      </c>
      <c r="D286" s="6">
        <v>37</v>
      </c>
    </row>
    <row r="287" spans="1:4" x14ac:dyDescent="0.25">
      <c r="A287" s="1">
        <v>16229</v>
      </c>
      <c r="B287" s="2" t="s">
        <v>302</v>
      </c>
      <c r="C287" s="2">
        <v>6</v>
      </c>
      <c r="D287" s="3">
        <v>22</v>
      </c>
    </row>
    <row r="288" spans="1:4" x14ac:dyDescent="0.25">
      <c r="A288" s="4">
        <v>16229</v>
      </c>
      <c r="B288" s="5" t="s">
        <v>302</v>
      </c>
      <c r="C288" s="5">
        <v>10</v>
      </c>
      <c r="D288" s="6">
        <v>10</v>
      </c>
    </row>
    <row r="289" spans="1:4" x14ac:dyDescent="0.25">
      <c r="A289" s="1">
        <v>16301</v>
      </c>
      <c r="B289" s="2" t="s">
        <v>303</v>
      </c>
      <c r="C289" s="2">
        <v>3</v>
      </c>
      <c r="D289" s="3">
        <v>158</v>
      </c>
    </row>
    <row r="290" spans="1:4" x14ac:dyDescent="0.25">
      <c r="A290" s="4">
        <v>16307</v>
      </c>
      <c r="B290" s="5" t="s">
        <v>304</v>
      </c>
      <c r="C290" s="5">
        <v>4</v>
      </c>
      <c r="D290" s="6">
        <v>95</v>
      </c>
    </row>
    <row r="291" spans="1:4" x14ac:dyDescent="0.25">
      <c r="A291" s="1">
        <v>16308</v>
      </c>
      <c r="B291" s="2" t="s">
        <v>305</v>
      </c>
      <c r="C291" s="2">
        <v>3</v>
      </c>
      <c r="D291" s="3">
        <v>82</v>
      </c>
    </row>
    <row r="292" spans="1:4" x14ac:dyDescent="0.25">
      <c r="A292" s="4">
        <v>16309</v>
      </c>
      <c r="B292" s="5" t="s">
        <v>306</v>
      </c>
      <c r="C292" s="5">
        <v>4</v>
      </c>
      <c r="D292" s="6">
        <v>97</v>
      </c>
    </row>
    <row r="293" spans="1:4" x14ac:dyDescent="0.25">
      <c r="A293" s="1">
        <v>16310</v>
      </c>
      <c r="B293" s="2" t="s">
        <v>307</v>
      </c>
      <c r="C293" s="2">
        <v>3</v>
      </c>
      <c r="D293" s="3">
        <v>50</v>
      </c>
    </row>
    <row r="294" spans="1:4" x14ac:dyDescent="0.25">
      <c r="A294" s="4">
        <v>16311</v>
      </c>
      <c r="B294" s="5" t="s">
        <v>308</v>
      </c>
      <c r="C294" s="5">
        <v>3</v>
      </c>
      <c r="D294" s="6">
        <v>40</v>
      </c>
    </row>
    <row r="295" spans="1:4" x14ac:dyDescent="0.25">
      <c r="A295" s="1">
        <v>16316</v>
      </c>
      <c r="B295" s="2" t="s">
        <v>309</v>
      </c>
      <c r="C295" s="2">
        <v>2</v>
      </c>
      <c r="D295" s="3">
        <v>47</v>
      </c>
    </row>
    <row r="296" spans="1:4" x14ac:dyDescent="0.25">
      <c r="A296" s="4">
        <v>16403</v>
      </c>
      <c r="B296" s="5" t="s">
        <v>310</v>
      </c>
      <c r="C296" s="5">
        <v>2</v>
      </c>
      <c r="D296" s="6">
        <v>87</v>
      </c>
    </row>
    <row r="297" spans="1:4" x14ac:dyDescent="0.25">
      <c r="A297" s="1">
        <v>16406</v>
      </c>
      <c r="B297" s="2" t="s">
        <v>311</v>
      </c>
      <c r="C297" s="2">
        <v>2</v>
      </c>
      <c r="D297" s="3">
        <v>76</v>
      </c>
    </row>
    <row r="298" spans="1:4" x14ac:dyDescent="0.25">
      <c r="A298" s="4">
        <v>16407</v>
      </c>
      <c r="B298" s="5" t="s">
        <v>286</v>
      </c>
      <c r="C298" s="5">
        <v>3</v>
      </c>
      <c r="D298" s="6">
        <v>70</v>
      </c>
    </row>
    <row r="299" spans="1:4" x14ac:dyDescent="0.25">
      <c r="A299" s="1">
        <v>16409</v>
      </c>
      <c r="B299" s="2" t="s">
        <v>312</v>
      </c>
      <c r="C299" s="2">
        <v>4</v>
      </c>
      <c r="D299" s="3">
        <v>158</v>
      </c>
    </row>
    <row r="300" spans="1:4" x14ac:dyDescent="0.25">
      <c r="A300" s="4">
        <v>16415</v>
      </c>
      <c r="B300" s="5" t="s">
        <v>313</v>
      </c>
      <c r="C300" s="5">
        <v>4</v>
      </c>
      <c r="D300" s="6">
        <v>69</v>
      </c>
    </row>
    <row r="301" spans="1:4" x14ac:dyDescent="0.25">
      <c r="A301" s="1">
        <v>16417</v>
      </c>
      <c r="B301" s="2" t="s">
        <v>314</v>
      </c>
      <c r="C301" s="2">
        <v>3</v>
      </c>
      <c r="D301" s="3">
        <v>61</v>
      </c>
    </row>
    <row r="302" spans="1:4" x14ac:dyDescent="0.25">
      <c r="A302" s="4">
        <v>16419</v>
      </c>
      <c r="B302" s="5" t="s">
        <v>315</v>
      </c>
      <c r="C302" s="5">
        <v>4</v>
      </c>
      <c r="D302" s="6">
        <v>60</v>
      </c>
    </row>
    <row r="303" spans="1:4" x14ac:dyDescent="0.25">
      <c r="A303" s="1">
        <v>16428</v>
      </c>
      <c r="B303" s="2" t="s">
        <v>316</v>
      </c>
      <c r="C303" s="2">
        <v>4</v>
      </c>
      <c r="D303" s="3">
        <v>17</v>
      </c>
    </row>
    <row r="304" spans="1:4" x14ac:dyDescent="0.25">
      <c r="A304" s="4">
        <v>16436</v>
      </c>
      <c r="B304" s="5" t="s">
        <v>317</v>
      </c>
      <c r="C304" s="5">
        <v>2</v>
      </c>
      <c r="D304" s="6">
        <v>10</v>
      </c>
    </row>
    <row r="305" spans="1:4" x14ac:dyDescent="0.25">
      <c r="A305" s="1">
        <v>16442</v>
      </c>
      <c r="B305" s="2" t="s">
        <v>318</v>
      </c>
      <c r="C305" s="2">
        <v>6</v>
      </c>
      <c r="D305" s="3">
        <v>31</v>
      </c>
    </row>
    <row r="306" spans="1:4" x14ac:dyDescent="0.25">
      <c r="A306" s="4">
        <v>16442</v>
      </c>
      <c r="B306" s="5" t="s">
        <v>318</v>
      </c>
      <c r="C306" s="5">
        <v>10</v>
      </c>
      <c r="D306" s="6">
        <v>16</v>
      </c>
    </row>
    <row r="307" spans="1:4" x14ac:dyDescent="0.25">
      <c r="A307" s="1">
        <v>16443</v>
      </c>
      <c r="B307" s="2" t="s">
        <v>319</v>
      </c>
      <c r="C307" s="2">
        <v>2</v>
      </c>
      <c r="D307" s="3">
        <v>10</v>
      </c>
    </row>
    <row r="308" spans="1:4" x14ac:dyDescent="0.25">
      <c r="A308" s="4">
        <v>16444</v>
      </c>
      <c r="B308" s="5" t="s">
        <v>320</v>
      </c>
      <c r="C308" s="5">
        <v>3</v>
      </c>
      <c r="D308" s="6">
        <v>20</v>
      </c>
    </row>
    <row r="309" spans="1:4" x14ac:dyDescent="0.25">
      <c r="A309" s="1">
        <v>16446</v>
      </c>
      <c r="B309" s="2" t="s">
        <v>321</v>
      </c>
      <c r="C309" s="2">
        <v>3</v>
      </c>
      <c r="D309" s="3">
        <v>19</v>
      </c>
    </row>
    <row r="310" spans="1:4" x14ac:dyDescent="0.25">
      <c r="A310" s="4">
        <v>16501</v>
      </c>
      <c r="B310" s="5" t="s">
        <v>322</v>
      </c>
      <c r="C310" s="5">
        <v>2</v>
      </c>
      <c r="D310" s="6">
        <v>48</v>
      </c>
    </row>
    <row r="311" spans="1:4" x14ac:dyDescent="0.25">
      <c r="A311" s="1">
        <v>16504</v>
      </c>
      <c r="B311" s="2" t="s">
        <v>323</v>
      </c>
      <c r="C311" s="2">
        <v>2</v>
      </c>
      <c r="D311" s="3">
        <v>43</v>
      </c>
    </row>
    <row r="312" spans="1:4" x14ac:dyDescent="0.25">
      <c r="A312" s="4">
        <v>16506</v>
      </c>
      <c r="B312" s="5" t="s">
        <v>324</v>
      </c>
      <c r="C312" s="5">
        <v>4</v>
      </c>
      <c r="D312" s="6">
        <v>28</v>
      </c>
    </row>
    <row r="313" spans="1:4" x14ac:dyDescent="0.25">
      <c r="A313" s="1">
        <v>16507</v>
      </c>
      <c r="B313" s="2" t="s">
        <v>325</v>
      </c>
      <c r="C313" s="2">
        <v>4</v>
      </c>
      <c r="D313" s="3">
        <v>40</v>
      </c>
    </row>
    <row r="314" spans="1:4" x14ac:dyDescent="0.25">
      <c r="A314" s="4">
        <v>16508</v>
      </c>
      <c r="B314" s="5" t="s">
        <v>326</v>
      </c>
      <c r="C314" s="5">
        <v>4</v>
      </c>
      <c r="D314" s="6">
        <v>49</v>
      </c>
    </row>
    <row r="315" spans="1:4" x14ac:dyDescent="0.25">
      <c r="A315" s="1">
        <v>16519</v>
      </c>
      <c r="B315" s="2" t="s">
        <v>327</v>
      </c>
      <c r="C315" s="2">
        <v>2</v>
      </c>
      <c r="D315" s="3">
        <v>38</v>
      </c>
    </row>
    <row r="316" spans="1:4" x14ac:dyDescent="0.25">
      <c r="A316" s="4">
        <v>16529</v>
      </c>
      <c r="B316" s="5" t="s">
        <v>328</v>
      </c>
      <c r="C316" s="5">
        <v>6</v>
      </c>
      <c r="D316" s="6">
        <v>20</v>
      </c>
    </row>
    <row r="317" spans="1:4" x14ac:dyDescent="0.25">
      <c r="A317" s="1">
        <v>16529</v>
      </c>
      <c r="B317" s="2" t="s">
        <v>328</v>
      </c>
      <c r="C317" s="2">
        <v>10</v>
      </c>
      <c r="D317" s="3">
        <v>23</v>
      </c>
    </row>
    <row r="318" spans="1:4" x14ac:dyDescent="0.25">
      <c r="A318" s="4">
        <v>16601</v>
      </c>
      <c r="B318" s="5" t="s">
        <v>329</v>
      </c>
      <c r="C318" s="5">
        <v>2</v>
      </c>
      <c r="D318" s="6">
        <v>21</v>
      </c>
    </row>
    <row r="319" spans="1:4" x14ac:dyDescent="0.25">
      <c r="A319" s="1">
        <v>16602</v>
      </c>
      <c r="B319" s="2" t="s">
        <v>330</v>
      </c>
      <c r="C319" s="2">
        <v>2</v>
      </c>
      <c r="D319" s="3">
        <v>21</v>
      </c>
    </row>
    <row r="320" spans="1:4" x14ac:dyDescent="0.25">
      <c r="A320" s="4">
        <v>16603</v>
      </c>
      <c r="B320" s="5" t="s">
        <v>331</v>
      </c>
      <c r="C320" s="5">
        <v>2</v>
      </c>
      <c r="D320" s="6">
        <v>21</v>
      </c>
    </row>
    <row r="321" spans="1:4" x14ac:dyDescent="0.25">
      <c r="A321" s="1">
        <v>16604</v>
      </c>
      <c r="B321" s="2" t="s">
        <v>332</v>
      </c>
      <c r="C321" s="2">
        <v>2</v>
      </c>
      <c r="D321" s="3">
        <v>22</v>
      </c>
    </row>
    <row r="322" spans="1:4" x14ac:dyDescent="0.25">
      <c r="A322" s="4">
        <v>16605</v>
      </c>
      <c r="B322" s="5" t="s">
        <v>333</v>
      </c>
      <c r="C322" s="5">
        <v>2</v>
      </c>
      <c r="D322" s="6">
        <v>21</v>
      </c>
    </row>
    <row r="323" spans="1:4" x14ac:dyDescent="0.25">
      <c r="A323" s="1">
        <v>16607</v>
      </c>
      <c r="B323" s="2" t="s">
        <v>334</v>
      </c>
      <c r="C323" s="2">
        <v>2</v>
      </c>
      <c r="D323" s="3">
        <v>95</v>
      </c>
    </row>
    <row r="324" spans="1:4" x14ac:dyDescent="0.25">
      <c r="A324" s="4">
        <v>16610</v>
      </c>
      <c r="B324" s="5" t="s">
        <v>335</v>
      </c>
      <c r="C324" s="5">
        <v>2</v>
      </c>
      <c r="D324" s="6">
        <v>16</v>
      </c>
    </row>
    <row r="325" spans="1:4" x14ac:dyDescent="0.25">
      <c r="A325" s="1">
        <v>16611</v>
      </c>
      <c r="B325" s="2" t="s">
        <v>336</v>
      </c>
      <c r="C325" s="2">
        <v>2</v>
      </c>
      <c r="D325" s="3">
        <v>17</v>
      </c>
    </row>
    <row r="326" spans="1:4" x14ac:dyDescent="0.25">
      <c r="A326" s="4">
        <v>16613</v>
      </c>
      <c r="B326" s="5" t="s">
        <v>337</v>
      </c>
      <c r="C326" s="5">
        <v>2</v>
      </c>
      <c r="D326" s="6">
        <v>14</v>
      </c>
    </row>
    <row r="327" spans="1:4" x14ac:dyDescent="0.25">
      <c r="A327" s="1">
        <v>16614</v>
      </c>
      <c r="B327" s="2" t="s">
        <v>338</v>
      </c>
      <c r="C327" s="2">
        <v>2</v>
      </c>
      <c r="D327" s="3">
        <v>17</v>
      </c>
    </row>
    <row r="328" spans="1:4" x14ac:dyDescent="0.25">
      <c r="A328" s="4">
        <v>16615</v>
      </c>
      <c r="B328" s="5" t="s">
        <v>339</v>
      </c>
      <c r="C328" s="5">
        <v>2</v>
      </c>
      <c r="D328" s="6">
        <v>17</v>
      </c>
    </row>
    <row r="329" spans="1:4" x14ac:dyDescent="0.25">
      <c r="A329" s="1">
        <v>16616</v>
      </c>
      <c r="B329" s="2" t="s">
        <v>340</v>
      </c>
      <c r="C329" s="2">
        <v>2</v>
      </c>
      <c r="D329" s="3">
        <v>17</v>
      </c>
    </row>
    <row r="330" spans="1:4" x14ac:dyDescent="0.25">
      <c r="A330" s="4">
        <v>16636</v>
      </c>
      <c r="B330" s="5" t="s">
        <v>341</v>
      </c>
      <c r="C330" s="5">
        <v>2</v>
      </c>
      <c r="D330" s="6">
        <v>26</v>
      </c>
    </row>
    <row r="331" spans="1:4" x14ac:dyDescent="0.25">
      <c r="A331" s="1">
        <v>16643</v>
      </c>
      <c r="B331" s="2" t="s">
        <v>342</v>
      </c>
      <c r="C331" s="2">
        <v>4</v>
      </c>
      <c r="D331" s="3">
        <v>82</v>
      </c>
    </row>
    <row r="332" spans="1:4" x14ac:dyDescent="0.25">
      <c r="A332" s="7" t="s">
        <v>343</v>
      </c>
      <c r="B332" s="5" t="s">
        <v>344</v>
      </c>
      <c r="C332" s="5">
        <v>3</v>
      </c>
      <c r="D332" s="6">
        <v>37</v>
      </c>
    </row>
    <row r="333" spans="1:4" x14ac:dyDescent="0.25">
      <c r="A333" s="8" t="s">
        <v>345</v>
      </c>
      <c r="B333" s="2" t="s">
        <v>346</v>
      </c>
      <c r="C333" s="2">
        <v>3</v>
      </c>
      <c r="D333" s="3">
        <v>186</v>
      </c>
    </row>
    <row r="334" spans="1:4" x14ac:dyDescent="0.25">
      <c r="A334" s="4">
        <v>17201</v>
      </c>
      <c r="B334" s="5" t="s">
        <v>347</v>
      </c>
      <c r="C334" s="5">
        <v>3</v>
      </c>
      <c r="D334" s="6">
        <v>114</v>
      </c>
    </row>
    <row r="335" spans="1:4" x14ac:dyDescent="0.25">
      <c r="A335" s="1">
        <v>17206</v>
      </c>
      <c r="B335" s="2" t="s">
        <v>348</v>
      </c>
      <c r="C335" s="2">
        <v>3</v>
      </c>
      <c r="D335" s="3">
        <v>106</v>
      </c>
    </row>
    <row r="336" spans="1:4" x14ac:dyDescent="0.25">
      <c r="A336" s="4">
        <v>17209</v>
      </c>
      <c r="B336" s="5" t="s">
        <v>349</v>
      </c>
      <c r="C336" s="5">
        <v>3</v>
      </c>
      <c r="D336" s="6">
        <v>157</v>
      </c>
    </row>
    <row r="337" spans="1:4" x14ac:dyDescent="0.25">
      <c r="A337" s="8" t="s">
        <v>350</v>
      </c>
      <c r="B337" s="2" t="s">
        <v>351</v>
      </c>
      <c r="C337" s="2">
        <v>3</v>
      </c>
      <c r="D337" s="3">
        <v>55</v>
      </c>
    </row>
    <row r="338" spans="1:4" x14ac:dyDescent="0.25">
      <c r="A338" s="4">
        <v>17210</v>
      </c>
      <c r="B338" s="5" t="s">
        <v>351</v>
      </c>
      <c r="C338" s="5">
        <v>4</v>
      </c>
      <c r="D338" s="6">
        <v>189</v>
      </c>
    </row>
    <row r="339" spans="1:4" x14ac:dyDescent="0.25">
      <c r="A339" s="8" t="s">
        <v>352</v>
      </c>
      <c r="B339" s="2" t="s">
        <v>353</v>
      </c>
      <c r="C339" s="2">
        <v>3</v>
      </c>
      <c r="D339" s="3">
        <v>54</v>
      </c>
    </row>
    <row r="340" spans="1:4" x14ac:dyDescent="0.25">
      <c r="A340" s="4">
        <v>17220</v>
      </c>
      <c r="B340" s="5" t="s">
        <v>354</v>
      </c>
      <c r="C340" s="5">
        <v>4</v>
      </c>
      <c r="D340" s="6">
        <v>135</v>
      </c>
    </row>
    <row r="341" spans="1:4" x14ac:dyDescent="0.25">
      <c r="A341" s="1">
        <v>17226</v>
      </c>
      <c r="B341" s="2" t="s">
        <v>355</v>
      </c>
      <c r="C341" s="2">
        <v>3</v>
      </c>
      <c r="D341" s="3">
        <v>8</v>
      </c>
    </row>
    <row r="342" spans="1:4" x14ac:dyDescent="0.25">
      <c r="A342" s="4">
        <v>17301</v>
      </c>
      <c r="B342" s="5" t="s">
        <v>118</v>
      </c>
      <c r="C342" s="5">
        <v>3</v>
      </c>
      <c r="D342" s="6">
        <v>164</v>
      </c>
    </row>
    <row r="343" spans="1:4" x14ac:dyDescent="0.25">
      <c r="A343" s="8" t="s">
        <v>356</v>
      </c>
      <c r="B343" s="2" t="s">
        <v>357</v>
      </c>
      <c r="C343" s="2">
        <v>3</v>
      </c>
      <c r="D343" s="3">
        <v>54</v>
      </c>
    </row>
    <row r="344" spans="1:4" x14ac:dyDescent="0.25">
      <c r="A344" s="4">
        <v>17302</v>
      </c>
      <c r="B344" s="5" t="s">
        <v>358</v>
      </c>
      <c r="C344" s="5">
        <v>3</v>
      </c>
      <c r="D344" s="6">
        <v>147</v>
      </c>
    </row>
    <row r="345" spans="1:4" x14ac:dyDescent="0.25">
      <c r="A345" s="1">
        <v>17304</v>
      </c>
      <c r="B345" s="2" t="s">
        <v>359</v>
      </c>
      <c r="C345" s="2">
        <v>2</v>
      </c>
      <c r="D345" s="3">
        <v>126</v>
      </c>
    </row>
    <row r="346" spans="1:4" x14ac:dyDescent="0.25">
      <c r="A346" s="4">
        <v>17308</v>
      </c>
      <c r="B346" s="5" t="s">
        <v>360</v>
      </c>
      <c r="C346" s="5">
        <v>3</v>
      </c>
      <c r="D346" s="6">
        <v>131</v>
      </c>
    </row>
    <row r="347" spans="1:4" x14ac:dyDescent="0.25">
      <c r="A347" s="1">
        <v>17317</v>
      </c>
      <c r="B347" s="2" t="s">
        <v>361</v>
      </c>
      <c r="C347" s="2">
        <v>2</v>
      </c>
      <c r="D347" s="3">
        <v>70</v>
      </c>
    </row>
    <row r="348" spans="1:4" x14ac:dyDescent="0.25">
      <c r="A348" s="4">
        <v>17325</v>
      </c>
      <c r="B348" s="5" t="s">
        <v>362</v>
      </c>
      <c r="C348" s="5">
        <v>3</v>
      </c>
      <c r="D348" s="6">
        <v>50</v>
      </c>
    </row>
    <row r="349" spans="1:4" x14ac:dyDescent="0.25">
      <c r="A349" s="1">
        <v>17404</v>
      </c>
      <c r="B349" s="2" t="s">
        <v>363</v>
      </c>
      <c r="C349" s="2">
        <v>3</v>
      </c>
      <c r="D349" s="3">
        <v>125</v>
      </c>
    </row>
    <row r="350" spans="1:4" x14ac:dyDescent="0.25">
      <c r="A350" s="4">
        <v>17407</v>
      </c>
      <c r="B350" s="5" t="s">
        <v>364</v>
      </c>
      <c r="C350" s="5">
        <v>4</v>
      </c>
      <c r="D350" s="6">
        <v>155</v>
      </c>
    </row>
    <row r="351" spans="1:4" x14ac:dyDescent="0.25">
      <c r="A351" s="8" t="s">
        <v>365</v>
      </c>
      <c r="B351" s="2" t="s">
        <v>364</v>
      </c>
      <c r="C351" s="2">
        <v>2</v>
      </c>
      <c r="D351" s="3">
        <v>6</v>
      </c>
    </row>
    <row r="352" spans="1:4" x14ac:dyDescent="0.25">
      <c r="A352" s="4">
        <v>17409</v>
      </c>
      <c r="B352" s="5" t="s">
        <v>366</v>
      </c>
      <c r="C352" s="5">
        <v>3</v>
      </c>
      <c r="D352" s="6">
        <v>34</v>
      </c>
    </row>
    <row r="353" spans="1:4" x14ac:dyDescent="0.25">
      <c r="A353" s="1">
        <v>17410</v>
      </c>
      <c r="B353" s="2" t="s">
        <v>367</v>
      </c>
      <c r="C353" s="2">
        <v>3</v>
      </c>
      <c r="D353" s="3">
        <v>177</v>
      </c>
    </row>
    <row r="354" spans="1:4" x14ac:dyDescent="0.25">
      <c r="A354" s="4">
        <v>17416</v>
      </c>
      <c r="B354" s="5" t="s">
        <v>243</v>
      </c>
      <c r="C354" s="5">
        <v>3</v>
      </c>
      <c r="D354" s="6">
        <v>34</v>
      </c>
    </row>
    <row r="355" spans="1:4" x14ac:dyDescent="0.25">
      <c r="A355" s="1">
        <v>17419</v>
      </c>
      <c r="B355" s="2" t="s">
        <v>368</v>
      </c>
      <c r="C355" s="2">
        <v>3</v>
      </c>
      <c r="D355" s="3">
        <v>12</v>
      </c>
    </row>
    <row r="356" spans="1:4" x14ac:dyDescent="0.25">
      <c r="A356" s="4">
        <v>17423</v>
      </c>
      <c r="B356" s="5" t="s">
        <v>369</v>
      </c>
      <c r="C356" s="5">
        <v>3</v>
      </c>
      <c r="D356" s="6">
        <v>17</v>
      </c>
    </row>
    <row r="357" spans="1:4" x14ac:dyDescent="0.25">
      <c r="A357" s="1">
        <v>17425</v>
      </c>
      <c r="B357" s="2" t="s">
        <v>370</v>
      </c>
      <c r="C357" s="2">
        <v>4</v>
      </c>
      <c r="D357" s="3">
        <v>186</v>
      </c>
    </row>
    <row r="358" spans="1:4" x14ac:dyDescent="0.25">
      <c r="A358" s="4">
        <v>17505</v>
      </c>
      <c r="B358" s="5" t="s">
        <v>371</v>
      </c>
      <c r="C358" s="5">
        <v>2</v>
      </c>
      <c r="D358" s="6">
        <v>171</v>
      </c>
    </row>
    <row r="359" spans="1:4" x14ac:dyDescent="0.25">
      <c r="A359" s="1">
        <v>17506</v>
      </c>
      <c r="B359" s="2" t="s">
        <v>372</v>
      </c>
      <c r="C359" s="2">
        <v>3</v>
      </c>
      <c r="D359" s="3">
        <v>83</v>
      </c>
    </row>
    <row r="360" spans="1:4" x14ac:dyDescent="0.25">
      <c r="A360" s="7" t="s">
        <v>373</v>
      </c>
      <c r="B360" s="5" t="s">
        <v>372</v>
      </c>
      <c r="C360" s="5">
        <v>3</v>
      </c>
      <c r="D360" s="6">
        <v>55</v>
      </c>
    </row>
    <row r="361" spans="1:4" x14ac:dyDescent="0.25">
      <c r="A361" s="1">
        <v>17507</v>
      </c>
      <c r="B361" s="2" t="s">
        <v>374</v>
      </c>
      <c r="C361" s="2">
        <v>3</v>
      </c>
      <c r="D361" s="3">
        <v>112</v>
      </c>
    </row>
    <row r="362" spans="1:4" x14ac:dyDescent="0.25">
      <c r="A362" s="4">
        <v>17512</v>
      </c>
      <c r="B362" s="5" t="s">
        <v>375</v>
      </c>
      <c r="C362" s="5">
        <v>3</v>
      </c>
      <c r="D362" s="6">
        <v>54</v>
      </c>
    </row>
    <row r="363" spans="1:4" x14ac:dyDescent="0.25">
      <c r="A363" s="1">
        <v>17521</v>
      </c>
      <c r="B363" s="2" t="s">
        <v>376</v>
      </c>
      <c r="C363" s="2">
        <v>3</v>
      </c>
      <c r="D363" s="3">
        <v>28</v>
      </c>
    </row>
    <row r="364" spans="1:4" x14ac:dyDescent="0.25">
      <c r="A364" s="4">
        <v>17523</v>
      </c>
      <c r="B364" s="5" t="s">
        <v>377</v>
      </c>
      <c r="C364" s="5">
        <v>3</v>
      </c>
      <c r="D364" s="6">
        <v>62</v>
      </c>
    </row>
    <row r="365" spans="1:4" x14ac:dyDescent="0.25">
      <c r="A365" s="1">
        <v>17530</v>
      </c>
      <c r="B365" s="2" t="s">
        <v>378</v>
      </c>
      <c r="C365" s="2">
        <v>3</v>
      </c>
      <c r="D365" s="3">
        <v>11</v>
      </c>
    </row>
    <row r="366" spans="1:4" x14ac:dyDescent="0.25">
      <c r="A366" s="4">
        <v>17902</v>
      </c>
      <c r="B366" s="5" t="s">
        <v>107</v>
      </c>
      <c r="C366" s="5">
        <v>6</v>
      </c>
      <c r="D366" s="6">
        <v>34</v>
      </c>
    </row>
    <row r="367" spans="1:4" x14ac:dyDescent="0.25">
      <c r="A367" s="1">
        <v>17903</v>
      </c>
      <c r="B367" s="2" t="s">
        <v>368</v>
      </c>
      <c r="C367" s="2">
        <v>5</v>
      </c>
      <c r="D367" s="3">
        <v>15</v>
      </c>
    </row>
    <row r="368" spans="1:4" x14ac:dyDescent="0.25">
      <c r="A368" s="4">
        <v>17904</v>
      </c>
      <c r="B368" s="5" t="s">
        <v>379</v>
      </c>
      <c r="C368" s="5">
        <v>5</v>
      </c>
      <c r="D368" s="6">
        <v>16</v>
      </c>
    </row>
    <row r="369" spans="1:4" x14ac:dyDescent="0.25">
      <c r="A369" s="8" t="s">
        <v>380</v>
      </c>
      <c r="B369" s="2" t="s">
        <v>379</v>
      </c>
      <c r="C369" s="2">
        <v>2</v>
      </c>
      <c r="D369" s="3">
        <v>9</v>
      </c>
    </row>
    <row r="370" spans="1:4" x14ac:dyDescent="0.25">
      <c r="A370" s="4">
        <v>17908</v>
      </c>
      <c r="B370" s="5" t="s">
        <v>381</v>
      </c>
      <c r="C370" s="5">
        <v>6</v>
      </c>
      <c r="D370" s="6">
        <v>21</v>
      </c>
    </row>
    <row r="371" spans="1:4" x14ac:dyDescent="0.25">
      <c r="A371" s="1">
        <v>17909</v>
      </c>
      <c r="B371" s="2" t="s">
        <v>382</v>
      </c>
      <c r="C371" s="2">
        <v>6</v>
      </c>
      <c r="D371" s="3">
        <v>7</v>
      </c>
    </row>
    <row r="372" spans="1:4" x14ac:dyDescent="0.25">
      <c r="A372" s="4">
        <v>17911</v>
      </c>
      <c r="B372" s="5" t="s">
        <v>383</v>
      </c>
      <c r="C372" s="5">
        <v>3</v>
      </c>
      <c r="D372" s="6">
        <v>29</v>
      </c>
    </row>
    <row r="373" spans="1:4" x14ac:dyDescent="0.25">
      <c r="A373" s="1">
        <v>17912</v>
      </c>
      <c r="B373" s="2" t="s">
        <v>379</v>
      </c>
      <c r="C373" s="2">
        <v>3</v>
      </c>
      <c r="D373" s="3">
        <v>21</v>
      </c>
    </row>
    <row r="374" spans="1:4" x14ac:dyDescent="0.25">
      <c r="A374" s="7" t="s">
        <v>384</v>
      </c>
      <c r="B374" s="5" t="s">
        <v>385</v>
      </c>
      <c r="C374" s="5">
        <v>4</v>
      </c>
      <c r="D374" s="6">
        <v>37</v>
      </c>
    </row>
    <row r="375" spans="1:4" x14ac:dyDescent="0.25">
      <c r="A375" s="1">
        <v>18115</v>
      </c>
      <c r="B375" s="2" t="s">
        <v>347</v>
      </c>
      <c r="C375" s="2">
        <v>2</v>
      </c>
      <c r="D375" s="3">
        <v>247</v>
      </c>
    </row>
    <row r="376" spans="1:4" x14ac:dyDescent="0.25">
      <c r="A376" s="4">
        <v>18117</v>
      </c>
      <c r="B376" s="5" t="s">
        <v>386</v>
      </c>
      <c r="C376" s="5">
        <v>2</v>
      </c>
      <c r="D376" s="6">
        <v>184</v>
      </c>
    </row>
    <row r="377" spans="1:4" x14ac:dyDescent="0.25">
      <c r="A377" s="1">
        <v>18121</v>
      </c>
      <c r="B377" s="2" t="s">
        <v>387</v>
      </c>
      <c r="C377" s="2">
        <v>2</v>
      </c>
      <c r="D377" s="3">
        <v>295</v>
      </c>
    </row>
    <row r="378" spans="1:4" x14ac:dyDescent="0.25">
      <c r="A378" s="4">
        <v>18123</v>
      </c>
      <c r="B378" s="5" t="s">
        <v>388</v>
      </c>
      <c r="C378" s="5">
        <v>2</v>
      </c>
      <c r="D378" s="6">
        <v>27</v>
      </c>
    </row>
    <row r="379" spans="1:4" x14ac:dyDescent="0.25">
      <c r="A379" s="8" t="s">
        <v>389</v>
      </c>
      <c r="B379" s="2" t="s">
        <v>390</v>
      </c>
      <c r="C379" s="2">
        <v>3</v>
      </c>
      <c r="D379" s="3">
        <v>37</v>
      </c>
    </row>
    <row r="380" spans="1:4" x14ac:dyDescent="0.25">
      <c r="A380" s="4">
        <v>18301</v>
      </c>
      <c r="B380" s="5" t="s">
        <v>391</v>
      </c>
      <c r="C380" s="5">
        <v>2</v>
      </c>
      <c r="D380" s="6">
        <v>198</v>
      </c>
    </row>
    <row r="381" spans="1:4" x14ac:dyDescent="0.25">
      <c r="A381" s="8" t="s">
        <v>392</v>
      </c>
      <c r="B381" s="2" t="s">
        <v>393</v>
      </c>
      <c r="C381" s="2">
        <v>2</v>
      </c>
      <c r="D381" s="3">
        <v>15</v>
      </c>
    </row>
    <row r="382" spans="1:4" x14ac:dyDescent="0.25">
      <c r="A382" s="4">
        <v>18302</v>
      </c>
      <c r="B382" s="5" t="s">
        <v>394</v>
      </c>
      <c r="C382" s="5">
        <v>2</v>
      </c>
      <c r="D382" s="6">
        <v>714</v>
      </c>
    </row>
    <row r="383" spans="1:4" x14ac:dyDescent="0.25">
      <c r="A383" s="8" t="s">
        <v>395</v>
      </c>
      <c r="B383" s="2" t="s">
        <v>396</v>
      </c>
      <c r="C383" s="2">
        <v>2</v>
      </c>
      <c r="D383" s="3">
        <v>16</v>
      </c>
    </row>
    <row r="384" spans="1:4" x14ac:dyDescent="0.25">
      <c r="A384" s="4">
        <v>18401</v>
      </c>
      <c r="B384" s="5" t="s">
        <v>397</v>
      </c>
      <c r="C384" s="5">
        <v>3</v>
      </c>
      <c r="D384" s="6">
        <v>611</v>
      </c>
    </row>
    <row r="385" spans="1:4" x14ac:dyDescent="0.25">
      <c r="A385" s="8" t="s">
        <v>398</v>
      </c>
      <c r="B385" s="2" t="s">
        <v>397</v>
      </c>
      <c r="C385" s="2">
        <v>3</v>
      </c>
      <c r="D385" s="3">
        <v>37</v>
      </c>
    </row>
    <row r="386" spans="1:4" x14ac:dyDescent="0.25">
      <c r="A386" s="4">
        <v>18402</v>
      </c>
      <c r="B386" s="5" t="s">
        <v>399</v>
      </c>
      <c r="C386" s="5">
        <v>2</v>
      </c>
      <c r="D386" s="6">
        <v>274</v>
      </c>
    </row>
    <row r="387" spans="1:4" x14ac:dyDescent="0.25">
      <c r="A387" s="1">
        <v>18403</v>
      </c>
      <c r="B387" s="2" t="s">
        <v>400</v>
      </c>
      <c r="C387" s="2">
        <v>2</v>
      </c>
      <c r="D387" s="3">
        <v>27</v>
      </c>
    </row>
    <row r="388" spans="1:4" x14ac:dyDescent="0.25">
      <c r="A388" s="4">
        <v>18404</v>
      </c>
      <c r="B388" s="5" t="s">
        <v>401</v>
      </c>
      <c r="C388" s="5">
        <v>3</v>
      </c>
      <c r="D388" s="6">
        <v>141</v>
      </c>
    </row>
    <row r="389" spans="1:4" x14ac:dyDescent="0.25">
      <c r="A389" s="1">
        <v>18502</v>
      </c>
      <c r="B389" s="2" t="s">
        <v>402</v>
      </c>
      <c r="C389" s="2">
        <v>3</v>
      </c>
      <c r="D389" s="3">
        <v>444</v>
      </c>
    </row>
    <row r="390" spans="1:4" x14ac:dyDescent="0.25">
      <c r="A390" s="4">
        <v>18503</v>
      </c>
      <c r="B390" s="5" t="s">
        <v>403</v>
      </c>
      <c r="C390" s="5">
        <v>2</v>
      </c>
      <c r="D390" s="6">
        <v>222</v>
      </c>
    </row>
    <row r="391" spans="1:4" x14ac:dyDescent="0.25">
      <c r="A391" s="8" t="s">
        <v>404</v>
      </c>
      <c r="B391" s="2" t="s">
        <v>403</v>
      </c>
      <c r="C391" s="2">
        <v>2</v>
      </c>
      <c r="D391" s="3">
        <v>27</v>
      </c>
    </row>
    <row r="392" spans="1:4" x14ac:dyDescent="0.25">
      <c r="A392" s="4">
        <v>19201</v>
      </c>
      <c r="B392" s="5" t="s">
        <v>405</v>
      </c>
      <c r="C392" s="5">
        <v>2</v>
      </c>
      <c r="D392" s="6">
        <v>979</v>
      </c>
    </row>
    <row r="393" spans="1:4" x14ac:dyDescent="0.25">
      <c r="A393" s="8" t="s">
        <v>406</v>
      </c>
      <c r="B393" s="2" t="s">
        <v>405</v>
      </c>
      <c r="C393" s="2">
        <v>2</v>
      </c>
      <c r="D393" s="3">
        <v>68</v>
      </c>
    </row>
    <row r="394" spans="1:4" x14ac:dyDescent="0.25">
      <c r="A394" s="4">
        <v>19301</v>
      </c>
      <c r="B394" s="5" t="s">
        <v>407</v>
      </c>
      <c r="C394" s="5">
        <v>3</v>
      </c>
      <c r="D394" s="6">
        <v>972</v>
      </c>
    </row>
    <row r="395" spans="1:4" x14ac:dyDescent="0.25">
      <c r="A395" s="8" t="s">
        <v>408</v>
      </c>
      <c r="B395" s="2" t="s">
        <v>407</v>
      </c>
      <c r="C395" s="2">
        <v>3</v>
      </c>
      <c r="D395" s="3">
        <v>43</v>
      </c>
    </row>
    <row r="396" spans="1:4" x14ac:dyDescent="0.25">
      <c r="A396" s="4">
        <v>20101</v>
      </c>
      <c r="B396" s="5" t="s">
        <v>409</v>
      </c>
      <c r="C396" s="5">
        <v>2</v>
      </c>
      <c r="D396" s="6">
        <v>93</v>
      </c>
    </row>
    <row r="397" spans="1:4" x14ac:dyDescent="0.25">
      <c r="A397" s="1">
        <v>21101</v>
      </c>
      <c r="B397" s="2" t="s">
        <v>410</v>
      </c>
      <c r="C397" s="2">
        <v>0</v>
      </c>
      <c r="D397" s="3">
        <v>131</v>
      </c>
    </row>
    <row r="398" spans="1:4" x14ac:dyDescent="0.25">
      <c r="A398" s="4">
        <v>21102</v>
      </c>
      <c r="B398" s="5" t="s">
        <v>411</v>
      </c>
      <c r="C398" s="5">
        <v>1</v>
      </c>
      <c r="D398" s="6">
        <v>85</v>
      </c>
    </row>
    <row r="399" spans="1:4" x14ac:dyDescent="0.25">
      <c r="A399" s="1">
        <v>22104</v>
      </c>
      <c r="B399" s="2" t="s">
        <v>412</v>
      </c>
      <c r="C399" s="2">
        <v>3</v>
      </c>
      <c r="D399" s="3">
        <v>40</v>
      </c>
    </row>
    <row r="400" spans="1:4" x14ac:dyDescent="0.25">
      <c r="A400" s="4">
        <v>22106</v>
      </c>
      <c r="B400" s="5" t="s">
        <v>413</v>
      </c>
      <c r="C400" s="5">
        <v>2</v>
      </c>
      <c r="D400" s="6">
        <v>28</v>
      </c>
    </row>
    <row r="401" spans="1:4" x14ac:dyDescent="0.25">
      <c r="A401" s="1">
        <v>22112</v>
      </c>
      <c r="B401" s="2" t="s">
        <v>414</v>
      </c>
      <c r="C401" s="2">
        <v>4</v>
      </c>
      <c r="D401" s="3">
        <v>24</v>
      </c>
    </row>
    <row r="402" spans="1:4" x14ac:dyDescent="0.25">
      <c r="A402" s="4">
        <v>22114</v>
      </c>
      <c r="B402" s="5" t="s">
        <v>415</v>
      </c>
      <c r="C402" s="5">
        <v>4</v>
      </c>
      <c r="D402" s="6">
        <v>39</v>
      </c>
    </row>
    <row r="403" spans="1:4" x14ac:dyDescent="0.25">
      <c r="A403" s="1">
        <v>22117</v>
      </c>
      <c r="B403" s="2" t="s">
        <v>416</v>
      </c>
      <c r="C403" s="2">
        <v>4</v>
      </c>
      <c r="D403" s="3">
        <v>40</v>
      </c>
    </row>
    <row r="404" spans="1:4" x14ac:dyDescent="0.25">
      <c r="A404" s="4">
        <v>22120</v>
      </c>
      <c r="B404" s="5" t="s">
        <v>417</v>
      </c>
      <c r="C404" s="5">
        <v>3</v>
      </c>
      <c r="D404" s="6">
        <v>39</v>
      </c>
    </row>
    <row r="405" spans="1:4" x14ac:dyDescent="0.25">
      <c r="A405" s="1">
        <v>22122</v>
      </c>
      <c r="B405" s="2" t="s">
        <v>418</v>
      </c>
      <c r="C405" s="2">
        <v>3</v>
      </c>
      <c r="D405" s="3">
        <v>24</v>
      </c>
    </row>
    <row r="406" spans="1:4" x14ac:dyDescent="0.25">
      <c r="A406" s="4">
        <v>22141</v>
      </c>
      <c r="B406" s="5" t="s">
        <v>419</v>
      </c>
      <c r="C406" s="5">
        <v>3</v>
      </c>
      <c r="D406" s="6">
        <v>52</v>
      </c>
    </row>
    <row r="407" spans="1:4" x14ac:dyDescent="0.25">
      <c r="A407" s="1">
        <v>22202</v>
      </c>
      <c r="B407" s="2" t="s">
        <v>420</v>
      </c>
      <c r="C407" s="2">
        <v>2</v>
      </c>
      <c r="D407" s="3">
        <v>28</v>
      </c>
    </row>
    <row r="408" spans="1:4" x14ac:dyDescent="0.25">
      <c r="A408" s="4">
        <v>22203</v>
      </c>
      <c r="B408" s="5" t="s">
        <v>421</v>
      </c>
      <c r="C408" s="5">
        <v>4</v>
      </c>
      <c r="D408" s="6">
        <v>28</v>
      </c>
    </row>
    <row r="409" spans="1:4" x14ac:dyDescent="0.25">
      <c r="A409" s="1">
        <v>22204</v>
      </c>
      <c r="B409" s="2" t="s">
        <v>422</v>
      </c>
      <c r="C409" s="2">
        <v>3</v>
      </c>
      <c r="D409" s="3">
        <v>28</v>
      </c>
    </row>
    <row r="410" spans="1:4" x14ac:dyDescent="0.25">
      <c r="A410" s="4">
        <v>22207</v>
      </c>
      <c r="B410" s="5" t="s">
        <v>423</v>
      </c>
      <c r="C410" s="5">
        <v>2</v>
      </c>
      <c r="D410" s="6">
        <v>14</v>
      </c>
    </row>
    <row r="411" spans="1:4" x14ac:dyDescent="0.25">
      <c r="A411" s="1">
        <v>22210</v>
      </c>
      <c r="B411" s="2" t="s">
        <v>424</v>
      </c>
      <c r="C411" s="2">
        <v>5</v>
      </c>
      <c r="D411" s="3">
        <v>14</v>
      </c>
    </row>
    <row r="412" spans="1:4" x14ac:dyDescent="0.25">
      <c r="A412" s="4">
        <v>22213</v>
      </c>
      <c r="B412" s="5" t="s">
        <v>425</v>
      </c>
      <c r="C412" s="5">
        <v>4</v>
      </c>
      <c r="D412" s="6">
        <v>29</v>
      </c>
    </row>
    <row r="413" spans="1:4" x14ac:dyDescent="0.25">
      <c r="A413" s="1">
        <v>22216</v>
      </c>
      <c r="B413" s="2" t="s">
        <v>426</v>
      </c>
      <c r="C413" s="2">
        <v>2</v>
      </c>
      <c r="D413" s="3">
        <v>14</v>
      </c>
    </row>
    <row r="414" spans="1:4" x14ac:dyDescent="0.25">
      <c r="A414" s="4">
        <v>22301</v>
      </c>
      <c r="B414" s="5" t="s">
        <v>427</v>
      </c>
      <c r="C414" s="5">
        <v>3</v>
      </c>
      <c r="D414" s="6">
        <v>32</v>
      </c>
    </row>
    <row r="415" spans="1:4" x14ac:dyDescent="0.25">
      <c r="A415" s="1">
        <v>22305</v>
      </c>
      <c r="B415" s="2" t="s">
        <v>428</v>
      </c>
      <c r="C415" s="2">
        <v>3</v>
      </c>
      <c r="D415" s="3">
        <v>40</v>
      </c>
    </row>
    <row r="416" spans="1:4" x14ac:dyDescent="0.25">
      <c r="A416" s="4">
        <v>22309</v>
      </c>
      <c r="B416" s="5" t="s">
        <v>429</v>
      </c>
      <c r="C416" s="5">
        <v>2</v>
      </c>
      <c r="D416" s="6">
        <v>24</v>
      </c>
    </row>
    <row r="417" spans="1:4" x14ac:dyDescent="0.25">
      <c r="A417" s="1">
        <v>22313</v>
      </c>
      <c r="B417" s="2" t="s">
        <v>430</v>
      </c>
      <c r="C417" s="2">
        <v>3</v>
      </c>
      <c r="D417" s="3">
        <v>22</v>
      </c>
    </row>
    <row r="418" spans="1:4" x14ac:dyDescent="0.25">
      <c r="A418" s="4">
        <v>22316</v>
      </c>
      <c r="B418" s="5" t="s">
        <v>431</v>
      </c>
      <c r="C418" s="5">
        <v>3</v>
      </c>
      <c r="D418" s="6">
        <v>24</v>
      </c>
    </row>
    <row r="419" spans="1:4" x14ac:dyDescent="0.25">
      <c r="A419" s="1">
        <v>22318</v>
      </c>
      <c r="B419" s="2" t="s">
        <v>432</v>
      </c>
      <c r="C419" s="2">
        <v>3</v>
      </c>
      <c r="D419" s="3">
        <v>25</v>
      </c>
    </row>
    <row r="420" spans="1:4" x14ac:dyDescent="0.25">
      <c r="A420" s="4">
        <v>22321</v>
      </c>
      <c r="B420" s="5" t="s">
        <v>433</v>
      </c>
      <c r="C420" s="5">
        <v>2</v>
      </c>
      <c r="D420" s="6">
        <v>54</v>
      </c>
    </row>
    <row r="421" spans="1:4" x14ac:dyDescent="0.25">
      <c r="A421" s="1">
        <v>22327</v>
      </c>
      <c r="B421" s="2" t="s">
        <v>107</v>
      </c>
      <c r="C421" s="2">
        <v>6</v>
      </c>
      <c r="D421" s="3">
        <v>8</v>
      </c>
    </row>
    <row r="422" spans="1:4" x14ac:dyDescent="0.25">
      <c r="A422" s="4">
        <v>22327</v>
      </c>
      <c r="B422" s="5" t="s">
        <v>107</v>
      </c>
      <c r="C422" s="5">
        <v>10</v>
      </c>
      <c r="D422" s="6">
        <v>7</v>
      </c>
    </row>
    <row r="423" spans="1:4" x14ac:dyDescent="0.25">
      <c r="A423" s="1">
        <v>22331</v>
      </c>
      <c r="B423" s="2" t="s">
        <v>434</v>
      </c>
      <c r="C423" s="2">
        <v>2</v>
      </c>
      <c r="D423" s="3">
        <v>23</v>
      </c>
    </row>
    <row r="424" spans="1:4" x14ac:dyDescent="0.25">
      <c r="A424" s="4">
        <v>22332</v>
      </c>
      <c r="B424" s="5" t="s">
        <v>435</v>
      </c>
      <c r="C424" s="5">
        <v>2</v>
      </c>
      <c r="D424" s="6">
        <v>45</v>
      </c>
    </row>
    <row r="425" spans="1:4" x14ac:dyDescent="0.25">
      <c r="A425" s="1">
        <v>22342</v>
      </c>
      <c r="B425" s="2" t="s">
        <v>436</v>
      </c>
      <c r="C425" s="2">
        <v>5</v>
      </c>
      <c r="D425" s="3">
        <v>25</v>
      </c>
    </row>
    <row r="426" spans="1:4" x14ac:dyDescent="0.25">
      <c r="A426" s="4">
        <v>22343</v>
      </c>
      <c r="B426" s="5" t="s">
        <v>437</v>
      </c>
      <c r="C426" s="5">
        <v>5</v>
      </c>
      <c r="D426" s="6">
        <v>22</v>
      </c>
    </row>
    <row r="427" spans="1:4" x14ac:dyDescent="0.25">
      <c r="A427" s="1">
        <v>22501</v>
      </c>
      <c r="B427" s="2" t="s">
        <v>438</v>
      </c>
      <c r="C427" s="2">
        <v>3</v>
      </c>
      <c r="D427" s="3">
        <v>283</v>
      </c>
    </row>
    <row r="428" spans="1:4" x14ac:dyDescent="0.25">
      <c r="A428" s="7" t="s">
        <v>439</v>
      </c>
      <c r="B428" s="5" t="s">
        <v>438</v>
      </c>
      <c r="C428" s="5">
        <v>3</v>
      </c>
      <c r="D428" s="6">
        <v>27</v>
      </c>
    </row>
    <row r="429" spans="1:4" x14ac:dyDescent="0.25">
      <c r="A429" s="1">
        <v>22502</v>
      </c>
      <c r="B429" s="2" t="s">
        <v>440</v>
      </c>
      <c r="C429" s="2">
        <v>3</v>
      </c>
      <c r="D429" s="3">
        <v>140</v>
      </c>
    </row>
    <row r="430" spans="1:4" x14ac:dyDescent="0.25">
      <c r="A430" s="4">
        <v>22506</v>
      </c>
      <c r="B430" s="5" t="s">
        <v>441</v>
      </c>
      <c r="C430" s="5">
        <v>2</v>
      </c>
      <c r="D430" s="6">
        <v>111</v>
      </c>
    </row>
    <row r="431" spans="1:4" x14ac:dyDescent="0.25">
      <c r="A431" s="1">
        <v>22509</v>
      </c>
      <c r="B431" s="2" t="s">
        <v>442</v>
      </c>
      <c r="C431" s="2">
        <v>2</v>
      </c>
      <c r="D431" s="3">
        <v>15</v>
      </c>
    </row>
    <row r="432" spans="1:4" x14ac:dyDescent="0.25">
      <c r="A432" s="4">
        <v>22510</v>
      </c>
      <c r="B432" s="5" t="s">
        <v>443</v>
      </c>
      <c r="C432" s="5">
        <v>2</v>
      </c>
      <c r="D432" s="6">
        <v>44</v>
      </c>
    </row>
    <row r="433" spans="1:4" x14ac:dyDescent="0.25">
      <c r="A433" s="1">
        <v>22511</v>
      </c>
      <c r="B433" s="2" t="s">
        <v>444</v>
      </c>
      <c r="C433" s="2">
        <v>2</v>
      </c>
      <c r="D433" s="3">
        <v>48</v>
      </c>
    </row>
    <row r="434" spans="1:4" x14ac:dyDescent="0.25">
      <c r="A434" s="4">
        <v>22601</v>
      </c>
      <c r="B434" s="5" t="s">
        <v>445</v>
      </c>
      <c r="C434" s="5">
        <v>2</v>
      </c>
      <c r="D434" s="6">
        <v>96</v>
      </c>
    </row>
    <row r="435" spans="1:4" x14ac:dyDescent="0.25">
      <c r="A435" s="1">
        <v>22603</v>
      </c>
      <c r="B435" s="2" t="s">
        <v>446</v>
      </c>
      <c r="C435" s="2">
        <v>2</v>
      </c>
      <c r="D435" s="3">
        <v>127</v>
      </c>
    </row>
    <row r="436" spans="1:4" x14ac:dyDescent="0.25">
      <c r="A436" s="4">
        <v>22604</v>
      </c>
      <c r="B436" s="5" t="s">
        <v>447</v>
      </c>
      <c r="C436" s="5">
        <v>3</v>
      </c>
      <c r="D436" s="6">
        <v>90</v>
      </c>
    </row>
    <row r="437" spans="1:4" x14ac:dyDescent="0.25">
      <c r="A437" s="1">
        <v>22608</v>
      </c>
      <c r="B437" s="2" t="s">
        <v>448</v>
      </c>
      <c r="C437" s="2">
        <v>4</v>
      </c>
      <c r="D437" s="3">
        <v>56</v>
      </c>
    </row>
    <row r="438" spans="1:4" x14ac:dyDescent="0.25">
      <c r="A438" s="4">
        <v>22609</v>
      </c>
      <c r="B438" s="5" t="s">
        <v>449</v>
      </c>
      <c r="C438" s="5">
        <v>3</v>
      </c>
      <c r="D438" s="6">
        <v>48</v>
      </c>
    </row>
    <row r="439" spans="1:4" x14ac:dyDescent="0.25">
      <c r="A439" s="1">
        <v>22612</v>
      </c>
      <c r="B439" s="2" t="s">
        <v>450</v>
      </c>
      <c r="C439" s="2">
        <v>3</v>
      </c>
      <c r="D439" s="3">
        <v>52</v>
      </c>
    </row>
    <row r="440" spans="1:4" x14ac:dyDescent="0.25">
      <c r="A440" s="4">
        <v>22614</v>
      </c>
      <c r="B440" s="5" t="s">
        <v>451</v>
      </c>
      <c r="C440" s="5">
        <v>2</v>
      </c>
      <c r="D440" s="6">
        <v>54</v>
      </c>
    </row>
    <row r="441" spans="1:4" x14ac:dyDescent="0.25">
      <c r="A441" s="1">
        <v>22617</v>
      </c>
      <c r="B441" s="2" t="s">
        <v>107</v>
      </c>
      <c r="C441" s="2">
        <v>6</v>
      </c>
      <c r="D441" s="3">
        <v>12</v>
      </c>
    </row>
    <row r="442" spans="1:4" x14ac:dyDescent="0.25">
      <c r="A442" s="4">
        <v>22618</v>
      </c>
      <c r="B442" s="5" t="s">
        <v>452</v>
      </c>
      <c r="C442" s="5">
        <v>3</v>
      </c>
      <c r="D442" s="6">
        <v>10</v>
      </c>
    </row>
    <row r="443" spans="1:4" x14ac:dyDescent="0.25">
      <c r="A443" s="1">
        <v>22619</v>
      </c>
      <c r="B443" s="2" t="s">
        <v>453</v>
      </c>
      <c r="C443" s="2">
        <v>3</v>
      </c>
      <c r="D443" s="3">
        <v>10</v>
      </c>
    </row>
    <row r="444" spans="1:4" x14ac:dyDescent="0.25">
      <c r="A444" s="4">
        <v>22621</v>
      </c>
      <c r="B444" s="5" t="s">
        <v>454</v>
      </c>
      <c r="C444" s="5">
        <v>2</v>
      </c>
      <c r="D444" s="6">
        <v>97</v>
      </c>
    </row>
    <row r="445" spans="1:4" x14ac:dyDescent="0.25">
      <c r="A445" s="1">
        <v>22622</v>
      </c>
      <c r="B445" s="2" t="s">
        <v>455</v>
      </c>
      <c r="C445" s="2">
        <v>2</v>
      </c>
      <c r="D445" s="3">
        <v>77</v>
      </c>
    </row>
    <row r="446" spans="1:4" x14ac:dyDescent="0.25">
      <c r="A446" s="7" t="s">
        <v>456</v>
      </c>
      <c r="B446" s="5" t="s">
        <v>455</v>
      </c>
      <c r="C446" s="5">
        <v>2</v>
      </c>
      <c r="D446" s="6">
        <v>27</v>
      </c>
    </row>
    <row r="447" spans="1:4" x14ac:dyDescent="0.25">
      <c r="A447" s="1">
        <v>22623</v>
      </c>
      <c r="B447" s="2" t="s">
        <v>457</v>
      </c>
      <c r="C447" s="2">
        <v>5</v>
      </c>
      <c r="D447" s="3">
        <v>213</v>
      </c>
    </row>
    <row r="448" spans="1:4" x14ac:dyDescent="0.25">
      <c r="A448" s="4">
        <v>22624</v>
      </c>
      <c r="B448" s="5" t="s">
        <v>458</v>
      </c>
      <c r="C448" s="5">
        <v>3</v>
      </c>
      <c r="D448" s="6">
        <v>20</v>
      </c>
    </row>
    <row r="449" spans="1:4" x14ac:dyDescent="0.25">
      <c r="A449" s="1">
        <v>22701</v>
      </c>
      <c r="B449" s="2" t="s">
        <v>459</v>
      </c>
      <c r="C449" s="2">
        <v>3</v>
      </c>
      <c r="D449" s="3">
        <v>31</v>
      </c>
    </row>
    <row r="450" spans="1:4" x14ac:dyDescent="0.25">
      <c r="A450" s="4">
        <v>22702</v>
      </c>
      <c r="B450" s="5" t="s">
        <v>460</v>
      </c>
      <c r="C450" s="5">
        <v>3</v>
      </c>
      <c r="D450" s="6">
        <v>18</v>
      </c>
    </row>
    <row r="451" spans="1:4" x14ac:dyDescent="0.25">
      <c r="A451" s="1">
        <v>22703</v>
      </c>
      <c r="B451" s="2" t="s">
        <v>461</v>
      </c>
      <c r="C451" s="2">
        <v>3</v>
      </c>
      <c r="D451" s="3">
        <v>51</v>
      </c>
    </row>
    <row r="452" spans="1:4" x14ac:dyDescent="0.25">
      <c r="A452" s="4">
        <v>22709</v>
      </c>
      <c r="B452" s="5" t="s">
        <v>462</v>
      </c>
      <c r="C452" s="5">
        <v>2</v>
      </c>
      <c r="D452" s="6">
        <v>53</v>
      </c>
    </row>
    <row r="453" spans="1:4" x14ac:dyDescent="0.25">
      <c r="A453" s="1">
        <v>22712</v>
      </c>
      <c r="B453" s="2" t="s">
        <v>463</v>
      </c>
      <c r="C453" s="2">
        <v>4</v>
      </c>
      <c r="D453" s="3">
        <v>47</v>
      </c>
    </row>
    <row r="454" spans="1:4" x14ac:dyDescent="0.25">
      <c r="A454" s="4">
        <v>22720</v>
      </c>
      <c r="B454" s="5" t="s">
        <v>107</v>
      </c>
      <c r="C454" s="5">
        <v>6</v>
      </c>
      <c r="D454" s="6">
        <v>15</v>
      </c>
    </row>
    <row r="455" spans="1:4" x14ac:dyDescent="0.25">
      <c r="A455" s="1">
        <v>23101</v>
      </c>
      <c r="B455" s="2" t="s">
        <v>464</v>
      </c>
      <c r="C455" s="2">
        <v>2</v>
      </c>
      <c r="D455" s="3">
        <v>50</v>
      </c>
    </row>
    <row r="456" spans="1:4" x14ac:dyDescent="0.25">
      <c r="A456" s="4">
        <v>23110</v>
      </c>
      <c r="B456" s="5" t="s">
        <v>465</v>
      </c>
      <c r="C456" s="5">
        <v>2</v>
      </c>
      <c r="D456" s="6">
        <v>43</v>
      </c>
    </row>
    <row r="457" spans="1:4" x14ac:dyDescent="0.25">
      <c r="A457" s="1">
        <v>23115</v>
      </c>
      <c r="B457" s="2" t="s">
        <v>466</v>
      </c>
      <c r="C457" s="2">
        <v>3</v>
      </c>
      <c r="D457" s="3">
        <v>38</v>
      </c>
    </row>
    <row r="458" spans="1:4" x14ac:dyDescent="0.25">
      <c r="A458" s="4">
        <v>23116</v>
      </c>
      <c r="B458" s="5" t="s">
        <v>467</v>
      </c>
      <c r="C458" s="5">
        <v>2</v>
      </c>
      <c r="D458" s="6">
        <v>37</v>
      </c>
    </row>
    <row r="459" spans="1:4" x14ac:dyDescent="0.25">
      <c r="A459" s="1">
        <v>23119</v>
      </c>
      <c r="B459" s="2" t="s">
        <v>468</v>
      </c>
      <c r="C459" s="2">
        <v>2</v>
      </c>
      <c r="D459" s="3">
        <v>22</v>
      </c>
    </row>
    <row r="460" spans="1:4" x14ac:dyDescent="0.25">
      <c r="A460" s="4">
        <v>23120</v>
      </c>
      <c r="B460" s="5" t="s">
        <v>469</v>
      </c>
      <c r="C460" s="5">
        <v>4</v>
      </c>
      <c r="D460" s="6">
        <v>39</v>
      </c>
    </row>
    <row r="461" spans="1:4" x14ac:dyDescent="0.25">
      <c r="A461" s="1">
        <v>23121</v>
      </c>
      <c r="B461" s="2" t="s">
        <v>470</v>
      </c>
      <c r="C461" s="2">
        <v>2</v>
      </c>
      <c r="D461" s="3">
        <v>23</v>
      </c>
    </row>
    <row r="462" spans="1:4" x14ac:dyDescent="0.25">
      <c r="A462" s="4">
        <v>23126</v>
      </c>
      <c r="B462" s="5" t="s">
        <v>471</v>
      </c>
      <c r="C462" s="5">
        <v>2</v>
      </c>
      <c r="D462" s="6">
        <v>167</v>
      </c>
    </row>
    <row r="463" spans="1:4" x14ac:dyDescent="0.25">
      <c r="A463" s="1">
        <v>23127</v>
      </c>
      <c r="B463" s="2" t="s">
        <v>472</v>
      </c>
      <c r="C463" s="2">
        <v>2</v>
      </c>
      <c r="D463" s="3">
        <v>107</v>
      </c>
    </row>
    <row r="464" spans="1:4" x14ac:dyDescent="0.25">
      <c r="A464" s="7" t="s">
        <v>473</v>
      </c>
      <c r="B464" s="5" t="s">
        <v>472</v>
      </c>
      <c r="C464" s="5">
        <v>2</v>
      </c>
      <c r="D464" s="6">
        <v>27</v>
      </c>
    </row>
    <row r="465" spans="1:4" x14ac:dyDescent="0.25">
      <c r="A465" s="1">
        <v>23130</v>
      </c>
      <c r="B465" s="2" t="s">
        <v>474</v>
      </c>
      <c r="C465" s="2">
        <v>2</v>
      </c>
      <c r="D465" s="3">
        <v>41</v>
      </c>
    </row>
    <row r="466" spans="1:4" x14ac:dyDescent="0.25">
      <c r="A466" s="4">
        <v>23135</v>
      </c>
      <c r="B466" s="5" t="s">
        <v>475</v>
      </c>
      <c r="C466" s="5">
        <v>2</v>
      </c>
      <c r="D466" s="6">
        <v>19</v>
      </c>
    </row>
    <row r="467" spans="1:4" x14ac:dyDescent="0.25">
      <c r="A467" s="1">
        <v>23137</v>
      </c>
      <c r="B467" s="2" t="s">
        <v>476</v>
      </c>
      <c r="C467" s="2">
        <v>6</v>
      </c>
      <c r="D467" s="3">
        <v>7</v>
      </c>
    </row>
    <row r="468" spans="1:4" x14ac:dyDescent="0.25">
      <c r="A468" s="4">
        <v>23137</v>
      </c>
      <c r="B468" s="5" t="s">
        <v>476</v>
      </c>
      <c r="C468" s="5">
        <v>10</v>
      </c>
      <c r="D468" s="6">
        <v>16</v>
      </c>
    </row>
    <row r="469" spans="1:4" x14ac:dyDescent="0.25">
      <c r="A469" s="1">
        <v>23201</v>
      </c>
      <c r="B469" s="2" t="s">
        <v>477</v>
      </c>
      <c r="C469" s="2">
        <v>4</v>
      </c>
      <c r="D469" s="3">
        <v>59</v>
      </c>
    </row>
    <row r="470" spans="1:4" x14ac:dyDescent="0.25">
      <c r="A470" s="4">
        <v>23207</v>
      </c>
      <c r="B470" s="5" t="s">
        <v>478</v>
      </c>
      <c r="C470" s="5">
        <v>3</v>
      </c>
      <c r="D470" s="6">
        <v>22</v>
      </c>
    </row>
    <row r="471" spans="1:4" x14ac:dyDescent="0.25">
      <c r="A471" s="1">
        <v>23209</v>
      </c>
      <c r="B471" s="2" t="s">
        <v>479</v>
      </c>
      <c r="C471" s="2">
        <v>4</v>
      </c>
      <c r="D471" s="3">
        <v>16</v>
      </c>
    </row>
    <row r="472" spans="1:4" x14ac:dyDescent="0.25">
      <c r="A472" s="4">
        <v>23211</v>
      </c>
      <c r="B472" s="5" t="s">
        <v>480</v>
      </c>
      <c r="C472" s="5">
        <v>4</v>
      </c>
      <c r="D472" s="6">
        <v>22</v>
      </c>
    </row>
    <row r="473" spans="1:4" x14ac:dyDescent="0.25">
      <c r="A473" s="1">
        <v>23216</v>
      </c>
      <c r="B473" s="2" t="s">
        <v>481</v>
      </c>
      <c r="C473" s="2">
        <v>4</v>
      </c>
      <c r="D473" s="3">
        <v>18</v>
      </c>
    </row>
    <row r="474" spans="1:4" x14ac:dyDescent="0.25">
      <c r="A474" s="4">
        <v>23222</v>
      </c>
      <c r="B474" s="5" t="s">
        <v>482</v>
      </c>
      <c r="C474" s="5">
        <v>6</v>
      </c>
      <c r="D474" s="6">
        <v>5</v>
      </c>
    </row>
    <row r="475" spans="1:4" x14ac:dyDescent="0.25">
      <c r="A475" s="1">
        <v>23222</v>
      </c>
      <c r="B475" s="2" t="s">
        <v>482</v>
      </c>
      <c r="C475" s="2">
        <v>10</v>
      </c>
      <c r="D475" s="3">
        <v>17</v>
      </c>
    </row>
    <row r="476" spans="1:4" x14ac:dyDescent="0.25">
      <c r="A476" s="4">
        <v>23227</v>
      </c>
      <c r="B476" s="5" t="s">
        <v>483</v>
      </c>
      <c r="C476" s="5">
        <v>2</v>
      </c>
      <c r="D476" s="6">
        <v>44</v>
      </c>
    </row>
    <row r="477" spans="1:4" x14ac:dyDescent="0.25">
      <c r="A477" s="1">
        <v>23231</v>
      </c>
      <c r="B477" s="2" t="s">
        <v>484</v>
      </c>
      <c r="C477" s="2">
        <v>2</v>
      </c>
      <c r="D477" s="3">
        <v>95</v>
      </c>
    </row>
    <row r="478" spans="1:4" x14ac:dyDescent="0.25">
      <c r="A478" s="4">
        <v>23235</v>
      </c>
      <c r="B478" s="5" t="s">
        <v>485</v>
      </c>
      <c r="C478" s="5">
        <v>2</v>
      </c>
      <c r="D478" s="6">
        <v>20</v>
      </c>
    </row>
    <row r="479" spans="1:4" x14ac:dyDescent="0.25">
      <c r="A479" s="1">
        <v>23303</v>
      </c>
      <c r="B479" s="2" t="s">
        <v>486</v>
      </c>
      <c r="C479" s="2">
        <v>4</v>
      </c>
      <c r="D479" s="3">
        <v>25</v>
      </c>
    </row>
    <row r="480" spans="1:4" x14ac:dyDescent="0.25">
      <c r="A480" s="4">
        <v>23306</v>
      </c>
      <c r="B480" s="5" t="s">
        <v>487</v>
      </c>
      <c r="C480" s="5">
        <v>2</v>
      </c>
      <c r="D480" s="6">
        <v>43</v>
      </c>
    </row>
    <row r="481" spans="1:4" x14ac:dyDescent="0.25">
      <c r="A481" s="1">
        <v>23307</v>
      </c>
      <c r="B481" s="2" t="s">
        <v>488</v>
      </c>
      <c r="C481" s="2">
        <v>2</v>
      </c>
      <c r="D481" s="3">
        <v>53</v>
      </c>
    </row>
    <row r="482" spans="1:4" x14ac:dyDescent="0.25">
      <c r="A482" s="4">
        <v>23308</v>
      </c>
      <c r="B482" s="5" t="s">
        <v>489</v>
      </c>
      <c r="C482" s="5">
        <v>2</v>
      </c>
      <c r="D482" s="6">
        <v>14</v>
      </c>
    </row>
    <row r="483" spans="1:4" x14ac:dyDescent="0.25">
      <c r="A483" s="1">
        <v>23312</v>
      </c>
      <c r="B483" s="2" t="s">
        <v>490</v>
      </c>
      <c r="C483" s="2">
        <v>2</v>
      </c>
      <c r="D483" s="3">
        <v>25</v>
      </c>
    </row>
    <row r="484" spans="1:4" x14ac:dyDescent="0.25">
      <c r="A484" s="4">
        <v>23315</v>
      </c>
      <c r="B484" s="5" t="s">
        <v>491</v>
      </c>
      <c r="C484" s="5">
        <v>3</v>
      </c>
      <c r="D484" s="6">
        <v>24</v>
      </c>
    </row>
    <row r="485" spans="1:4" x14ac:dyDescent="0.25">
      <c r="A485" s="1">
        <v>24101</v>
      </c>
      <c r="B485" s="2" t="s">
        <v>492</v>
      </c>
      <c r="C485" s="2">
        <v>3</v>
      </c>
      <c r="D485" s="3">
        <v>914</v>
      </c>
    </row>
    <row r="486" spans="1:4" x14ac:dyDescent="0.25">
      <c r="A486" s="4">
        <v>24201</v>
      </c>
      <c r="B486" s="5" t="s">
        <v>493</v>
      </c>
      <c r="C486" s="5">
        <v>2</v>
      </c>
      <c r="D486" s="6">
        <v>1394</v>
      </c>
    </row>
    <row r="487" spans="1:4" x14ac:dyDescent="0.25">
      <c r="A487" s="1">
        <v>25102</v>
      </c>
      <c r="B487" s="2" t="s">
        <v>494</v>
      </c>
      <c r="C487" s="2">
        <v>3</v>
      </c>
      <c r="D487" s="3">
        <v>2259</v>
      </c>
    </row>
    <row r="488" spans="1:4" x14ac:dyDescent="0.25">
      <c r="A488" s="4">
        <v>25103</v>
      </c>
      <c r="B488" s="5" t="s">
        <v>495</v>
      </c>
      <c r="C488" s="5">
        <v>3</v>
      </c>
      <c r="D488" s="6">
        <v>134</v>
      </c>
    </row>
    <row r="489" spans="1:4" x14ac:dyDescent="0.25">
      <c r="A489" s="8" t="s">
        <v>496</v>
      </c>
      <c r="B489" s="2" t="s">
        <v>497</v>
      </c>
      <c r="C489" s="2">
        <v>5</v>
      </c>
      <c r="D489" s="3">
        <v>213</v>
      </c>
    </row>
    <row r="490" spans="1:4" x14ac:dyDescent="0.25">
      <c r="A490" s="4">
        <v>25114</v>
      </c>
      <c r="B490" s="5" t="s">
        <v>498</v>
      </c>
      <c r="C490" s="5">
        <v>3</v>
      </c>
      <c r="D490" s="6">
        <v>40</v>
      </c>
    </row>
    <row r="491" spans="1:4" x14ac:dyDescent="0.25">
      <c r="A491" s="1">
        <v>25203</v>
      </c>
      <c r="B491" s="2" t="s">
        <v>499</v>
      </c>
      <c r="C491" s="2">
        <v>3</v>
      </c>
      <c r="D491" s="3">
        <v>98</v>
      </c>
    </row>
    <row r="492" spans="1:4" x14ac:dyDescent="0.25">
      <c r="A492" s="4">
        <v>25213</v>
      </c>
      <c r="B492" s="5" t="s">
        <v>500</v>
      </c>
      <c r="C492" s="5">
        <v>3</v>
      </c>
      <c r="D492" s="6">
        <v>97</v>
      </c>
    </row>
    <row r="493" spans="1:4" x14ac:dyDescent="0.25">
      <c r="A493" s="1">
        <v>25214</v>
      </c>
      <c r="B493" s="2" t="s">
        <v>501</v>
      </c>
      <c r="C493" s="2">
        <v>3</v>
      </c>
      <c r="D493" s="3">
        <v>29</v>
      </c>
    </row>
    <row r="494" spans="1:4" x14ac:dyDescent="0.25">
      <c r="A494" s="4">
        <v>25223</v>
      </c>
      <c r="B494" s="5" t="s">
        <v>502</v>
      </c>
      <c r="C494" s="5">
        <v>3</v>
      </c>
      <c r="D494" s="6">
        <v>93</v>
      </c>
    </row>
    <row r="495" spans="1:4" x14ac:dyDescent="0.25">
      <c r="A495" s="1">
        <v>25233</v>
      </c>
      <c r="B495" s="2" t="s">
        <v>503</v>
      </c>
      <c r="C495" s="2">
        <v>3</v>
      </c>
      <c r="D495" s="3">
        <v>97</v>
      </c>
    </row>
    <row r="496" spans="1:4" x14ac:dyDescent="0.25">
      <c r="A496" s="4">
        <v>25234</v>
      </c>
      <c r="B496" s="5" t="s">
        <v>504</v>
      </c>
      <c r="C496" s="5">
        <v>3</v>
      </c>
      <c r="D496" s="6">
        <v>68</v>
      </c>
    </row>
    <row r="497" spans="1:4" x14ac:dyDescent="0.25">
      <c r="A497" s="1">
        <v>25242</v>
      </c>
      <c r="B497" s="2" t="s">
        <v>505</v>
      </c>
      <c r="C497" s="2">
        <v>3</v>
      </c>
      <c r="D497" s="3">
        <v>54</v>
      </c>
    </row>
    <row r="498" spans="1:4" x14ac:dyDescent="0.25">
      <c r="A498" s="4">
        <v>25252</v>
      </c>
      <c r="B498" s="5" t="s">
        <v>506</v>
      </c>
      <c r="C498" s="5">
        <v>4</v>
      </c>
      <c r="D498" s="6">
        <v>46</v>
      </c>
    </row>
    <row r="499" spans="1:4" x14ac:dyDescent="0.25">
      <c r="A499" s="1">
        <v>25262</v>
      </c>
      <c r="B499" s="2" t="s">
        <v>507</v>
      </c>
      <c r="C499" s="2">
        <v>3</v>
      </c>
      <c r="D499" s="3">
        <v>35</v>
      </c>
    </row>
    <row r="500" spans="1:4" x14ac:dyDescent="0.25">
      <c r="A500" s="4">
        <v>25304</v>
      </c>
      <c r="B500" s="5" t="s">
        <v>508</v>
      </c>
      <c r="C500" s="5">
        <v>3</v>
      </c>
      <c r="D500" s="6">
        <v>102</v>
      </c>
    </row>
    <row r="501" spans="1:4" x14ac:dyDescent="0.25">
      <c r="A501" s="1">
        <v>25305</v>
      </c>
      <c r="B501" s="2" t="s">
        <v>509</v>
      </c>
      <c r="C501" s="2">
        <v>3</v>
      </c>
      <c r="D501" s="3">
        <v>95</v>
      </c>
    </row>
    <row r="502" spans="1:4" x14ac:dyDescent="0.25">
      <c r="A502" s="4">
        <v>25306</v>
      </c>
      <c r="B502" s="5" t="s">
        <v>510</v>
      </c>
      <c r="C502" s="5">
        <v>2</v>
      </c>
      <c r="D502" s="6">
        <v>41</v>
      </c>
    </row>
    <row r="503" spans="1:4" x14ac:dyDescent="0.25">
      <c r="A503" s="1">
        <v>25310</v>
      </c>
      <c r="B503" s="2" t="s">
        <v>511</v>
      </c>
      <c r="C503" s="2">
        <v>3</v>
      </c>
      <c r="D503" s="3">
        <v>42</v>
      </c>
    </row>
    <row r="504" spans="1:4" x14ac:dyDescent="0.25">
      <c r="A504" s="4">
        <v>25318</v>
      </c>
      <c r="B504" s="5" t="s">
        <v>512</v>
      </c>
      <c r="C504" s="5">
        <v>3</v>
      </c>
      <c r="D504" s="6">
        <v>40</v>
      </c>
    </row>
    <row r="505" spans="1:4" x14ac:dyDescent="0.25">
      <c r="A505" s="1">
        <v>25320</v>
      </c>
      <c r="B505" s="2" t="s">
        <v>513</v>
      </c>
      <c r="C505" s="2">
        <v>2</v>
      </c>
      <c r="D505" s="3">
        <v>52</v>
      </c>
    </row>
    <row r="506" spans="1:4" x14ac:dyDescent="0.25">
      <c r="A506" s="4">
        <v>25401</v>
      </c>
      <c r="B506" s="5" t="s">
        <v>514</v>
      </c>
      <c r="C506" s="5">
        <v>4</v>
      </c>
      <c r="D506" s="6">
        <v>292</v>
      </c>
    </row>
    <row r="507" spans="1:4" x14ac:dyDescent="0.25">
      <c r="A507" s="1">
        <v>25402</v>
      </c>
      <c r="B507" s="2" t="s">
        <v>515</v>
      </c>
      <c r="C507" s="2">
        <v>4</v>
      </c>
      <c r="D507" s="3">
        <v>66</v>
      </c>
    </row>
    <row r="508" spans="1:4" x14ac:dyDescent="0.25">
      <c r="A508" s="4">
        <v>25403</v>
      </c>
      <c r="B508" s="5" t="s">
        <v>516</v>
      </c>
      <c r="C508" s="5">
        <v>3</v>
      </c>
      <c r="D508" s="6">
        <v>600</v>
      </c>
    </row>
    <row r="509" spans="1:4" x14ac:dyDescent="0.25">
      <c r="A509" s="1">
        <v>25404</v>
      </c>
      <c r="B509" s="2" t="s">
        <v>517</v>
      </c>
      <c r="C509" s="2">
        <v>3</v>
      </c>
      <c r="D509" s="3">
        <v>47</v>
      </c>
    </row>
    <row r="510" spans="1:4" x14ac:dyDescent="0.25">
      <c r="A510" s="4">
        <v>25405</v>
      </c>
      <c r="B510" s="5" t="s">
        <v>518</v>
      </c>
      <c r="C510" s="5">
        <v>3</v>
      </c>
      <c r="D510" s="6">
        <v>32</v>
      </c>
    </row>
    <row r="511" spans="1:4" x14ac:dyDescent="0.25">
      <c r="A511" s="1">
        <v>25406</v>
      </c>
      <c r="B511" s="2" t="s">
        <v>519</v>
      </c>
      <c r="C511" s="2">
        <v>3</v>
      </c>
      <c r="D511" s="3">
        <v>63</v>
      </c>
    </row>
    <row r="512" spans="1:4" x14ac:dyDescent="0.25">
      <c r="A512" s="4">
        <v>25407</v>
      </c>
      <c r="B512" s="5" t="s">
        <v>520</v>
      </c>
      <c r="C512" s="5">
        <v>3</v>
      </c>
      <c r="D512" s="6">
        <v>40</v>
      </c>
    </row>
    <row r="513" spans="1:4" x14ac:dyDescent="0.25">
      <c r="A513" s="1">
        <v>25408</v>
      </c>
      <c r="B513" s="2" t="s">
        <v>521</v>
      </c>
      <c r="C513" s="2">
        <v>3</v>
      </c>
      <c r="D513" s="3">
        <v>240</v>
      </c>
    </row>
    <row r="514" spans="1:4" x14ac:dyDescent="0.25">
      <c r="A514" s="4">
        <v>25409</v>
      </c>
      <c r="B514" s="5" t="s">
        <v>522</v>
      </c>
      <c r="C514" s="5">
        <v>3</v>
      </c>
      <c r="D514" s="6">
        <v>43</v>
      </c>
    </row>
    <row r="515" spans="1:4" x14ac:dyDescent="0.25">
      <c r="A515" s="1">
        <v>25410</v>
      </c>
      <c r="B515" s="2" t="s">
        <v>523</v>
      </c>
      <c r="C515" s="2">
        <v>3</v>
      </c>
      <c r="D515" s="3">
        <v>20</v>
      </c>
    </row>
    <row r="516" spans="1:4" x14ac:dyDescent="0.25">
      <c r="A516" s="4">
        <v>25415</v>
      </c>
      <c r="B516" s="5" t="s">
        <v>524</v>
      </c>
      <c r="C516" s="5">
        <v>4</v>
      </c>
      <c r="D516" s="6">
        <v>24</v>
      </c>
    </row>
    <row r="517" spans="1:4" x14ac:dyDescent="0.25">
      <c r="A517" s="1">
        <v>25452</v>
      </c>
      <c r="B517" s="2" t="s">
        <v>525</v>
      </c>
      <c r="C517" s="2">
        <v>3</v>
      </c>
      <c r="D517" s="3">
        <v>12</v>
      </c>
    </row>
    <row r="518" spans="1:4" x14ac:dyDescent="0.25">
      <c r="A518" s="4">
        <v>25454</v>
      </c>
      <c r="B518" s="5" t="s">
        <v>526</v>
      </c>
      <c r="C518" s="5">
        <v>3</v>
      </c>
      <c r="D518" s="6">
        <v>30</v>
      </c>
    </row>
    <row r="519" spans="1:4" x14ac:dyDescent="0.25">
      <c r="A519" s="8" t="s">
        <v>527</v>
      </c>
      <c r="B519" s="2" t="s">
        <v>528</v>
      </c>
      <c r="C519" s="2">
        <v>2</v>
      </c>
      <c r="D519" s="3">
        <v>15</v>
      </c>
    </row>
    <row r="520" spans="1:4" x14ac:dyDescent="0.25">
      <c r="A520" s="4">
        <v>26102</v>
      </c>
      <c r="B520" s="5" t="s">
        <v>529</v>
      </c>
      <c r="C520" s="5">
        <v>3</v>
      </c>
      <c r="D520" s="6">
        <v>78</v>
      </c>
    </row>
    <row r="521" spans="1:4" x14ac:dyDescent="0.25">
      <c r="A521" s="1">
        <v>26106</v>
      </c>
      <c r="B521" s="2" t="s">
        <v>530</v>
      </c>
      <c r="C521" s="2">
        <v>3</v>
      </c>
      <c r="D521" s="3">
        <v>81</v>
      </c>
    </row>
    <row r="522" spans="1:4" x14ac:dyDescent="0.25">
      <c r="A522" s="4">
        <v>26107</v>
      </c>
      <c r="B522" s="5" t="s">
        <v>531</v>
      </c>
      <c r="C522" s="5">
        <v>3</v>
      </c>
      <c r="D522" s="6">
        <v>83</v>
      </c>
    </row>
    <row r="523" spans="1:4" x14ac:dyDescent="0.25">
      <c r="A523" s="1">
        <v>26110</v>
      </c>
      <c r="B523" s="2" t="s">
        <v>532</v>
      </c>
      <c r="C523" s="2">
        <v>4</v>
      </c>
      <c r="D523" s="3">
        <v>87</v>
      </c>
    </row>
    <row r="524" spans="1:4" x14ac:dyDescent="0.25">
      <c r="A524" s="4">
        <v>26111</v>
      </c>
      <c r="B524" s="5" t="s">
        <v>533</v>
      </c>
      <c r="C524" s="5">
        <v>4</v>
      </c>
      <c r="D524" s="6">
        <v>97</v>
      </c>
    </row>
    <row r="525" spans="1:4" x14ac:dyDescent="0.25">
      <c r="A525" s="1">
        <v>26114</v>
      </c>
      <c r="B525" s="2" t="s">
        <v>534</v>
      </c>
      <c r="C525" s="2">
        <v>2</v>
      </c>
      <c r="D525" s="3">
        <v>76</v>
      </c>
    </row>
    <row r="526" spans="1:4" x14ac:dyDescent="0.25">
      <c r="A526" s="4">
        <v>26115</v>
      </c>
      <c r="B526" s="5" t="s">
        <v>535</v>
      </c>
      <c r="C526" s="5">
        <v>2</v>
      </c>
      <c r="D526" s="6">
        <v>56</v>
      </c>
    </row>
    <row r="527" spans="1:4" x14ac:dyDescent="0.25">
      <c r="A527" s="1">
        <v>26116</v>
      </c>
      <c r="B527" s="2" t="s">
        <v>536</v>
      </c>
      <c r="C527" s="2">
        <v>2</v>
      </c>
      <c r="D527" s="3">
        <v>79</v>
      </c>
    </row>
    <row r="528" spans="1:4" x14ac:dyDescent="0.25">
      <c r="A528" s="4">
        <v>26117</v>
      </c>
      <c r="B528" s="5" t="s">
        <v>537</v>
      </c>
      <c r="C528" s="5">
        <v>2</v>
      </c>
      <c r="D528" s="6">
        <v>54</v>
      </c>
    </row>
    <row r="529" spans="1:4" x14ac:dyDescent="0.25">
      <c r="A529" s="1">
        <v>26118</v>
      </c>
      <c r="B529" s="2" t="s">
        <v>538</v>
      </c>
      <c r="C529" s="2">
        <v>5</v>
      </c>
      <c r="D529" s="3">
        <v>95</v>
      </c>
    </row>
    <row r="530" spans="1:4" x14ac:dyDescent="0.25">
      <c r="A530" s="4">
        <v>26119</v>
      </c>
      <c r="B530" s="5" t="s">
        <v>539</v>
      </c>
      <c r="C530" s="5">
        <v>3</v>
      </c>
      <c r="D530" s="6">
        <v>96</v>
      </c>
    </row>
    <row r="531" spans="1:4" x14ac:dyDescent="0.25">
      <c r="A531" s="1">
        <v>26121</v>
      </c>
      <c r="B531" s="2" t="s">
        <v>189</v>
      </c>
      <c r="C531" s="2">
        <v>2</v>
      </c>
      <c r="D531" s="3">
        <v>16</v>
      </c>
    </row>
    <row r="532" spans="1:4" x14ac:dyDescent="0.25">
      <c r="A532" s="4">
        <v>26122</v>
      </c>
      <c r="B532" s="5" t="s">
        <v>540</v>
      </c>
      <c r="C532" s="5">
        <v>2</v>
      </c>
      <c r="D532" s="6">
        <v>92</v>
      </c>
    </row>
    <row r="533" spans="1:4" x14ac:dyDescent="0.25">
      <c r="A533" s="1">
        <v>26125</v>
      </c>
      <c r="B533" s="2" t="s">
        <v>541</v>
      </c>
      <c r="C533" s="2">
        <v>3</v>
      </c>
      <c r="D533" s="3">
        <v>96</v>
      </c>
    </row>
    <row r="534" spans="1:4" x14ac:dyDescent="0.25">
      <c r="A534" s="4">
        <v>26129</v>
      </c>
      <c r="B534" s="5" t="s">
        <v>542</v>
      </c>
      <c r="C534" s="5">
        <v>2</v>
      </c>
      <c r="D534" s="6">
        <v>45</v>
      </c>
    </row>
    <row r="535" spans="1:4" x14ac:dyDescent="0.25">
      <c r="A535" s="1">
        <v>26131</v>
      </c>
      <c r="B535" s="2" t="s">
        <v>543</v>
      </c>
      <c r="C535" s="2">
        <v>2</v>
      </c>
      <c r="D535" s="3">
        <v>60</v>
      </c>
    </row>
    <row r="536" spans="1:4" x14ac:dyDescent="0.25">
      <c r="A536" s="4">
        <v>26136</v>
      </c>
      <c r="B536" s="5" t="s">
        <v>544</v>
      </c>
      <c r="C536" s="5">
        <v>6</v>
      </c>
      <c r="D536" s="6">
        <v>52</v>
      </c>
    </row>
    <row r="537" spans="1:4" x14ac:dyDescent="0.25">
      <c r="A537" s="1">
        <v>26136</v>
      </c>
      <c r="B537" s="2" t="s">
        <v>544</v>
      </c>
      <c r="C537" s="2">
        <v>10</v>
      </c>
      <c r="D537" s="3">
        <v>6</v>
      </c>
    </row>
    <row r="538" spans="1:4" x14ac:dyDescent="0.25">
      <c r="A538" s="4">
        <v>26139</v>
      </c>
      <c r="B538" s="5" t="s">
        <v>545</v>
      </c>
      <c r="C538" s="5">
        <v>2</v>
      </c>
      <c r="D538" s="6">
        <v>51</v>
      </c>
    </row>
    <row r="539" spans="1:4" x14ac:dyDescent="0.25">
      <c r="A539" s="1">
        <v>26203</v>
      </c>
      <c r="B539" s="2" t="s">
        <v>546</v>
      </c>
      <c r="C539" s="2">
        <v>2</v>
      </c>
      <c r="D539" s="3">
        <v>72</v>
      </c>
    </row>
    <row r="540" spans="1:4" x14ac:dyDescent="0.25">
      <c r="A540" s="4">
        <v>26205</v>
      </c>
      <c r="B540" s="5" t="s">
        <v>547</v>
      </c>
      <c r="C540" s="5">
        <v>3</v>
      </c>
      <c r="D540" s="6">
        <v>74</v>
      </c>
    </row>
    <row r="541" spans="1:4" x14ac:dyDescent="0.25">
      <c r="A541" s="1">
        <v>26206</v>
      </c>
      <c r="B541" s="2" t="s">
        <v>548</v>
      </c>
      <c r="C541" s="2">
        <v>3</v>
      </c>
      <c r="D541" s="3">
        <v>148</v>
      </c>
    </row>
    <row r="542" spans="1:4" x14ac:dyDescent="0.25">
      <c r="A542" s="4">
        <v>26207</v>
      </c>
      <c r="B542" s="5" t="s">
        <v>549</v>
      </c>
      <c r="C542" s="5">
        <v>2</v>
      </c>
      <c r="D542" s="6">
        <v>34</v>
      </c>
    </row>
    <row r="543" spans="1:4" x14ac:dyDescent="0.25">
      <c r="A543" s="1">
        <v>26208</v>
      </c>
      <c r="B543" s="2" t="s">
        <v>550</v>
      </c>
      <c r="C543" s="2">
        <v>3</v>
      </c>
      <c r="D543" s="3">
        <v>30</v>
      </c>
    </row>
    <row r="544" spans="1:4" x14ac:dyDescent="0.25">
      <c r="A544" s="4">
        <v>26209</v>
      </c>
      <c r="B544" s="5" t="s">
        <v>551</v>
      </c>
      <c r="C544" s="5">
        <v>3</v>
      </c>
      <c r="D544" s="6">
        <v>15</v>
      </c>
    </row>
    <row r="545" spans="1:4" x14ac:dyDescent="0.25">
      <c r="A545" s="1">
        <v>26210</v>
      </c>
      <c r="B545" s="2" t="s">
        <v>552</v>
      </c>
      <c r="C545" s="2">
        <v>3</v>
      </c>
      <c r="D545" s="3">
        <v>30</v>
      </c>
    </row>
    <row r="546" spans="1:4" x14ac:dyDescent="0.25">
      <c r="A546" s="4">
        <v>26214</v>
      </c>
      <c r="B546" s="5" t="s">
        <v>553</v>
      </c>
      <c r="C546" s="5">
        <v>3</v>
      </c>
      <c r="D546" s="6">
        <v>43</v>
      </c>
    </row>
    <row r="547" spans="1:4" x14ac:dyDescent="0.25">
      <c r="A547" s="1">
        <v>26216</v>
      </c>
      <c r="B547" s="2" t="s">
        <v>554</v>
      </c>
      <c r="C547" s="2">
        <v>3</v>
      </c>
      <c r="D547" s="3">
        <v>41</v>
      </c>
    </row>
    <row r="548" spans="1:4" x14ac:dyDescent="0.25">
      <c r="A548" s="4">
        <v>26217</v>
      </c>
      <c r="B548" s="5" t="s">
        <v>555</v>
      </c>
      <c r="C548" s="5">
        <v>3</v>
      </c>
      <c r="D548" s="6">
        <v>39</v>
      </c>
    </row>
    <row r="549" spans="1:4" x14ac:dyDescent="0.25">
      <c r="A549" s="1">
        <v>26223</v>
      </c>
      <c r="B549" s="2" t="s">
        <v>556</v>
      </c>
      <c r="C549" s="2">
        <v>2</v>
      </c>
      <c r="D549" s="3">
        <v>38</v>
      </c>
    </row>
    <row r="550" spans="1:4" x14ac:dyDescent="0.25">
      <c r="A550" s="4">
        <v>26224</v>
      </c>
      <c r="B550" s="5" t="s">
        <v>557</v>
      </c>
      <c r="C550" s="5">
        <v>4</v>
      </c>
      <c r="D550" s="6">
        <v>41</v>
      </c>
    </row>
    <row r="551" spans="1:4" x14ac:dyDescent="0.25">
      <c r="A551" s="1">
        <v>28103</v>
      </c>
      <c r="B551" s="2" t="s">
        <v>558</v>
      </c>
      <c r="C551" s="2">
        <v>2</v>
      </c>
      <c r="D551" s="3">
        <v>66</v>
      </c>
    </row>
    <row r="552" spans="1:4" x14ac:dyDescent="0.25">
      <c r="A552" s="4">
        <v>28108</v>
      </c>
      <c r="B552" s="5" t="s">
        <v>559</v>
      </c>
      <c r="C552" s="5">
        <v>3</v>
      </c>
      <c r="D552" s="6">
        <v>665</v>
      </c>
    </row>
    <row r="553" spans="1:4" x14ac:dyDescent="0.25">
      <c r="A553" s="1">
        <v>28109</v>
      </c>
      <c r="B553" s="2" t="s">
        <v>560</v>
      </c>
      <c r="C553" s="2">
        <v>2</v>
      </c>
      <c r="D553" s="3">
        <v>71</v>
      </c>
    </row>
    <row r="554" spans="1:4" x14ac:dyDescent="0.25">
      <c r="A554" s="4">
        <v>28110</v>
      </c>
      <c r="B554" s="5" t="s">
        <v>561</v>
      </c>
      <c r="C554" s="5">
        <v>3</v>
      </c>
      <c r="D554" s="6">
        <v>226</v>
      </c>
    </row>
    <row r="555" spans="1:4" x14ac:dyDescent="0.25">
      <c r="A555" s="1">
        <v>28111</v>
      </c>
      <c r="B555" s="2" t="s">
        <v>562</v>
      </c>
      <c r="C555" s="2">
        <v>2</v>
      </c>
      <c r="D555" s="3">
        <v>215</v>
      </c>
    </row>
    <row r="556" spans="1:4" x14ac:dyDescent="0.25">
      <c r="A556" s="4">
        <v>28113</v>
      </c>
      <c r="B556" s="5" t="s">
        <v>563</v>
      </c>
      <c r="C556" s="5">
        <v>3</v>
      </c>
      <c r="D556" s="6">
        <v>225</v>
      </c>
    </row>
    <row r="557" spans="1:4" x14ac:dyDescent="0.25">
      <c r="A557" s="1">
        <v>28114</v>
      </c>
      <c r="B557" s="2" t="s">
        <v>564</v>
      </c>
      <c r="C557" s="2">
        <v>3</v>
      </c>
      <c r="D557" s="3">
        <v>228</v>
      </c>
    </row>
    <row r="558" spans="1:4" x14ac:dyDescent="0.25">
      <c r="A558" s="4">
        <v>28117</v>
      </c>
      <c r="B558" s="5" t="s">
        <v>565</v>
      </c>
      <c r="C558" s="5">
        <v>2</v>
      </c>
      <c r="D558" s="6">
        <v>78</v>
      </c>
    </row>
    <row r="559" spans="1:4" x14ac:dyDescent="0.25">
      <c r="A559" s="1">
        <v>28201</v>
      </c>
      <c r="B559" s="2" t="s">
        <v>566</v>
      </c>
      <c r="C559" s="2">
        <v>2</v>
      </c>
      <c r="D559" s="3">
        <v>227</v>
      </c>
    </row>
    <row r="560" spans="1:4" x14ac:dyDescent="0.25">
      <c r="A560" s="4">
        <v>28203</v>
      </c>
      <c r="B560" s="5" t="s">
        <v>567</v>
      </c>
      <c r="C560" s="5">
        <v>3</v>
      </c>
      <c r="D560" s="6">
        <v>56</v>
      </c>
    </row>
    <row r="561" spans="1:4" x14ac:dyDescent="0.25">
      <c r="A561" s="1">
        <v>28204</v>
      </c>
      <c r="B561" s="2" t="s">
        <v>568</v>
      </c>
      <c r="C561" s="2">
        <v>5</v>
      </c>
      <c r="D561" s="3">
        <v>86</v>
      </c>
    </row>
    <row r="562" spans="1:4" x14ac:dyDescent="0.25">
      <c r="A562" s="4">
        <v>28205</v>
      </c>
      <c r="B562" s="5" t="s">
        <v>569</v>
      </c>
      <c r="C562" s="5">
        <v>3</v>
      </c>
      <c r="D562" s="6">
        <v>56</v>
      </c>
    </row>
    <row r="563" spans="1:4" x14ac:dyDescent="0.25">
      <c r="A563" s="1">
        <v>28206</v>
      </c>
      <c r="B563" s="2" t="s">
        <v>570</v>
      </c>
      <c r="C563" s="2">
        <v>5</v>
      </c>
      <c r="D563" s="3">
        <v>92</v>
      </c>
    </row>
    <row r="564" spans="1:4" x14ac:dyDescent="0.25">
      <c r="A564" s="4">
        <v>28207</v>
      </c>
      <c r="B564" s="5" t="s">
        <v>571</v>
      </c>
      <c r="C564" s="5">
        <v>2</v>
      </c>
      <c r="D564" s="6">
        <v>229</v>
      </c>
    </row>
    <row r="565" spans="1:4" x14ac:dyDescent="0.25">
      <c r="A565" s="1">
        <v>28209</v>
      </c>
      <c r="B565" s="2" t="s">
        <v>572</v>
      </c>
      <c r="C565" s="2">
        <v>3</v>
      </c>
      <c r="D565" s="3">
        <v>101</v>
      </c>
    </row>
    <row r="566" spans="1:4" x14ac:dyDescent="0.25">
      <c r="A566" s="4">
        <v>28210</v>
      </c>
      <c r="B566" s="5" t="s">
        <v>573</v>
      </c>
      <c r="C566" s="5">
        <v>3</v>
      </c>
      <c r="D566" s="6">
        <v>340</v>
      </c>
    </row>
    <row r="567" spans="1:4" x14ac:dyDescent="0.25">
      <c r="A567" s="1">
        <v>28213</v>
      </c>
      <c r="B567" s="2" t="s">
        <v>574</v>
      </c>
      <c r="C567" s="2">
        <v>2</v>
      </c>
      <c r="D567" s="3">
        <v>82</v>
      </c>
    </row>
    <row r="568" spans="1:4" x14ac:dyDescent="0.25">
      <c r="A568" s="4">
        <v>28214</v>
      </c>
      <c r="B568" s="5" t="s">
        <v>575</v>
      </c>
      <c r="C568" s="5">
        <v>3</v>
      </c>
      <c r="D568" s="6">
        <v>230</v>
      </c>
    </row>
    <row r="569" spans="1:4" x14ac:dyDescent="0.25">
      <c r="A569" s="8" t="s">
        <v>576</v>
      </c>
      <c r="B569" s="2" t="s">
        <v>575</v>
      </c>
      <c r="C569" s="2">
        <v>3</v>
      </c>
      <c r="D569" s="3">
        <v>113</v>
      </c>
    </row>
    <row r="570" spans="1:4" x14ac:dyDescent="0.25">
      <c r="A570" s="7" t="s">
        <v>577</v>
      </c>
      <c r="B570" s="5" t="s">
        <v>575</v>
      </c>
      <c r="C570" s="5">
        <v>3</v>
      </c>
      <c r="D570" s="6">
        <v>22</v>
      </c>
    </row>
    <row r="571" spans="1:4" x14ac:dyDescent="0.25">
      <c r="A571" s="1">
        <v>28217</v>
      </c>
      <c r="B571" s="2" t="s">
        <v>568</v>
      </c>
      <c r="C571" s="2">
        <v>3</v>
      </c>
      <c r="D571" s="3">
        <v>19</v>
      </c>
    </row>
    <row r="572" spans="1:4" x14ac:dyDescent="0.25">
      <c r="A572" s="7" t="s">
        <v>578</v>
      </c>
      <c r="B572" s="5" t="s">
        <v>579</v>
      </c>
      <c r="C572" s="5">
        <v>3</v>
      </c>
      <c r="D572" s="6">
        <v>16</v>
      </c>
    </row>
    <row r="573" spans="1:4" x14ac:dyDescent="0.25">
      <c r="A573" s="1">
        <v>28219</v>
      </c>
      <c r="B573" s="2" t="s">
        <v>572</v>
      </c>
      <c r="C573" s="2">
        <v>2</v>
      </c>
      <c r="D573" s="3">
        <v>159</v>
      </c>
    </row>
    <row r="574" spans="1:4" x14ac:dyDescent="0.25">
      <c r="A574" s="4">
        <v>28244</v>
      </c>
      <c r="B574" s="5" t="s">
        <v>580</v>
      </c>
      <c r="C574" s="5">
        <v>6</v>
      </c>
      <c r="D574" s="6">
        <v>7</v>
      </c>
    </row>
    <row r="575" spans="1:4" x14ac:dyDescent="0.25">
      <c r="A575" s="1">
        <v>28245</v>
      </c>
      <c r="B575" s="2" t="s">
        <v>581</v>
      </c>
      <c r="C575" s="2">
        <v>2</v>
      </c>
      <c r="D575" s="3">
        <v>23</v>
      </c>
    </row>
    <row r="576" spans="1:4" x14ac:dyDescent="0.25">
      <c r="A576" s="4">
        <v>28246</v>
      </c>
      <c r="B576" s="5" t="s">
        <v>582</v>
      </c>
      <c r="C576" s="5">
        <v>2</v>
      </c>
      <c r="D576" s="6">
        <v>22</v>
      </c>
    </row>
    <row r="577" spans="1:4" x14ac:dyDescent="0.25">
      <c r="A577" s="1">
        <v>28301</v>
      </c>
      <c r="B577" s="2" t="s">
        <v>583</v>
      </c>
      <c r="C577" s="2">
        <v>3</v>
      </c>
      <c r="D577" s="3">
        <v>527</v>
      </c>
    </row>
    <row r="578" spans="1:4" x14ac:dyDescent="0.25">
      <c r="A578" s="4">
        <v>28302</v>
      </c>
      <c r="B578" s="5" t="s">
        <v>584</v>
      </c>
      <c r="C578" s="5">
        <v>3</v>
      </c>
      <c r="D578" s="6">
        <v>20</v>
      </c>
    </row>
    <row r="579" spans="1:4" x14ac:dyDescent="0.25">
      <c r="A579" s="8" t="s">
        <v>585</v>
      </c>
      <c r="B579" s="2" t="s">
        <v>584</v>
      </c>
      <c r="C579" s="2">
        <v>5</v>
      </c>
      <c r="D579" s="3">
        <v>154</v>
      </c>
    </row>
    <row r="580" spans="1:4" x14ac:dyDescent="0.25">
      <c r="A580" s="4">
        <v>28303</v>
      </c>
      <c r="B580" s="5" t="s">
        <v>586</v>
      </c>
      <c r="C580" s="5">
        <v>2</v>
      </c>
      <c r="D580" s="6">
        <v>302</v>
      </c>
    </row>
    <row r="581" spans="1:4" x14ac:dyDescent="0.25">
      <c r="A581" s="1">
        <v>28304</v>
      </c>
      <c r="B581" s="2" t="s">
        <v>587</v>
      </c>
      <c r="C581" s="2">
        <v>2</v>
      </c>
      <c r="D581" s="3">
        <v>227</v>
      </c>
    </row>
    <row r="582" spans="1:4" x14ac:dyDescent="0.25">
      <c r="A582" s="4">
        <v>28305</v>
      </c>
      <c r="B582" s="5" t="s">
        <v>588</v>
      </c>
      <c r="C582" s="5">
        <v>2</v>
      </c>
      <c r="D582" s="6">
        <v>244</v>
      </c>
    </row>
    <row r="583" spans="1:4" x14ac:dyDescent="0.25">
      <c r="A583" s="1">
        <v>28306</v>
      </c>
      <c r="B583" s="2" t="s">
        <v>589</v>
      </c>
      <c r="C583" s="2">
        <v>2</v>
      </c>
      <c r="D583" s="3">
        <v>55</v>
      </c>
    </row>
    <row r="584" spans="1:4" x14ac:dyDescent="0.25">
      <c r="A584" s="4">
        <v>28307</v>
      </c>
      <c r="B584" s="5" t="s">
        <v>590</v>
      </c>
      <c r="C584" s="5">
        <v>2</v>
      </c>
      <c r="D584" s="6">
        <v>122</v>
      </c>
    </row>
    <row r="585" spans="1:4" x14ac:dyDescent="0.25">
      <c r="A585" s="1">
        <v>28310</v>
      </c>
      <c r="B585" s="2" t="s">
        <v>591</v>
      </c>
      <c r="C585" s="2">
        <v>2</v>
      </c>
      <c r="D585" s="3">
        <v>74</v>
      </c>
    </row>
    <row r="586" spans="1:4" x14ac:dyDescent="0.25">
      <c r="A586" s="4">
        <v>28344</v>
      </c>
      <c r="B586" s="5" t="s">
        <v>592</v>
      </c>
      <c r="C586" s="5">
        <v>6</v>
      </c>
      <c r="D586" s="6">
        <v>17</v>
      </c>
    </row>
    <row r="587" spans="1:4" x14ac:dyDescent="0.25">
      <c r="A587" s="1">
        <v>29102</v>
      </c>
      <c r="B587" s="2" t="s">
        <v>593</v>
      </c>
      <c r="C587" s="2">
        <v>2</v>
      </c>
      <c r="D587" s="3">
        <v>1114</v>
      </c>
    </row>
    <row r="588" spans="1:4" x14ac:dyDescent="0.25">
      <c r="A588" s="7" t="s">
        <v>594</v>
      </c>
      <c r="B588" s="5" t="s">
        <v>593</v>
      </c>
      <c r="C588" s="5">
        <v>2</v>
      </c>
      <c r="D588" s="6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Sheet3</vt:lpstr>
      <vt:lpstr>Sheet1</vt:lpstr>
      <vt:lpstr>Sheet2</vt:lpstr>
      <vt:lpstr>DSHP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Luong</cp:lastModifiedBy>
  <cp:lastPrinted>2018-11-14T07:50:53Z</cp:lastPrinted>
  <dcterms:created xsi:type="dcterms:W3CDTF">2017-10-16T08:40:46Z</dcterms:created>
  <dcterms:modified xsi:type="dcterms:W3CDTF">2018-11-14T07:54:32Z</dcterms:modified>
</cp:coreProperties>
</file>